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Schwabenzentrum\Alle Jahre 1987 - 2019\Monats-Mittel\"/>
    </mc:Choice>
  </mc:AlternateContent>
  <bookViews>
    <workbookView xWindow="-120" yWindow="-120" windowWidth="24240" windowHeight="13140" tabRatio="820"/>
  </bookViews>
  <sheets>
    <sheet name="Monatswerte 2019" sheetId="6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61" l="1"/>
  <c r="G21" i="61"/>
  <c r="C21" i="61"/>
  <c r="J21" i="61"/>
  <c r="S21" i="61"/>
  <c r="R21" i="61"/>
  <c r="Q21" i="61"/>
  <c r="P21" i="61"/>
  <c r="O21" i="61"/>
  <c r="N21" i="61"/>
  <c r="M21" i="61"/>
  <c r="L21" i="61"/>
  <c r="K21" i="61"/>
  <c r="I21" i="61"/>
  <c r="H21" i="61"/>
  <c r="F21" i="61"/>
  <c r="E21" i="61"/>
  <c r="B21" i="61"/>
</calcChain>
</file>

<file path=xl/sharedStrings.xml><?xml version="1.0" encoding="utf-8"?>
<sst xmlns="http://schemas.openxmlformats.org/spreadsheetml/2006/main" count="54" uniqueCount="39">
  <si>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</si>
  <si>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</si>
  <si>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</si>
  <si>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</si>
  <si>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</si>
  <si>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</si>
  <si>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</si>
  <si>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</si>
  <si>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</si>
  <si>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</si>
  <si>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</si>
  <si>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</si>
  <si>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(Stuttgart-Mitte, Ecke Tor-/ Hauptstätter Straße)</t>
  </si>
  <si>
    <t>Messstation "Schwabenzentrum" (Amt für Umweltschutz, Abt. Stadtklimatologie)</t>
  </si>
  <si>
    <t>Mittelwerte</t>
  </si>
  <si>
    <t>Maxwerte</t>
  </si>
  <si>
    <t>Minwerte</t>
  </si>
  <si>
    <t>Mittel</t>
  </si>
  <si>
    <t>Max</t>
  </si>
  <si>
    <t>Summe</t>
  </si>
  <si>
    <t>Monat</t>
  </si>
  <si>
    <t>Temperatur (°C)</t>
  </si>
  <si>
    <t>Rel. Feuchte (%)</t>
  </si>
  <si>
    <t>WG (m/s)</t>
  </si>
  <si>
    <t>WR (Grad)</t>
  </si>
  <si>
    <t>Druck (hPa)</t>
  </si>
  <si>
    <t>Niederschlag (l/m²)</t>
  </si>
  <si>
    <t>Globalstr. (W/m²)</t>
  </si>
  <si>
    <t>Str.-Bilanz (W/m²)</t>
  </si>
  <si>
    <t>UVA-Str. (W/m²)</t>
  </si>
  <si>
    <t>UVB-Str. (W/m²)</t>
  </si>
  <si>
    <t>NO (µg/m³)</t>
  </si>
  <si>
    <t>NO2 (µg/m³)</t>
  </si>
  <si>
    <t>O3 (µg/m³)</t>
  </si>
  <si>
    <t>PM10 (µg/m³)</t>
  </si>
  <si>
    <t>PM2,5 (µg/m³)</t>
  </si>
  <si>
    <t>Monats-Mittel-Werte (bzw. Max- und Min-Werte) sämtlicher Komponenten im Jahr 2019</t>
  </si>
  <si>
    <t>Jahr 2019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</si>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</sst>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0.000"/>
  </numFmts>
  <fonts count="29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u/>
      <sz val="11"/>
      <color theme="11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u/>
      <sz val="11"/>
      <color theme="1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6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1" applyNumberFormat="0" applyAlignment="0" applyProtection="0"/>
    <xf numFmtId="0" fontId="11" fillId="8" borderId="2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3" fillId="9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11" borderId="0" applyNumberFormat="0" applyBorder="0" applyAlignment="0" applyProtection="0"/>
    <xf numFmtId="0" fontId="8" fillId="12" borderId="4" applyNumberFormat="0" applyFont="0" applyAlignment="0" applyProtection="0"/>
    <xf numFmtId="9" fontId="8" fillId="0" borderId="0" applyFont="0" applyFill="0" applyBorder="0" applyAlignment="0" applyProtection="0"/>
    <xf numFmtId="0" fontId="19" fillId="13" borderId="0" applyNumberFormat="0" applyBorder="0" applyAlignment="0" applyProtection="0"/>
    <xf numFmtId="0" fontId="3" fillId="0" borderId="0"/>
    <xf numFmtId="0" fontId="8" fillId="0" borderId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14" borderId="9" applyNumberFormat="0" applyAlignment="0" applyProtection="0"/>
  </cellStyleXfs>
  <cellXfs count="27">
    <xf numFmtId="0" fontId="0" fillId="0" borderId="0" xfId="0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2" fontId="0" fillId="0" borderId="0" xfId="0" applyNumberFormat="1"/>
    <xf numFmtId="1" fontId="3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left"/>
    </xf>
    <xf numFmtId="166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4" fontId="1" fillId="0" borderId="0" xfId="0" applyNumberFormat="1" applyFont="1" applyAlignment="1">
      <alignment horizontal="left"/>
    </xf>
    <xf numFmtId="166" fontId="6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4" fontId="28" fillId="0" borderId="0" xfId="0" applyNumberFormat="1" applyFont="1" applyAlignment="1">
      <alignment horizontal="left"/>
    </xf>
    <xf numFmtId="166" fontId="3" fillId="0" borderId="0" xfId="0" quotePrefix="1" applyNumberFormat="1" applyFont="1" applyAlignment="1">
      <alignment horizontal="center"/>
    </xf>
    <xf numFmtId="0" fontId="28" fillId="0" borderId="0" xfId="0" applyFont="1"/>
  </cellXfs>
  <cellStyles count="3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Besuchter Hyperlink 2" xfId="9"/>
    <cellStyle name="Dezimal [0] 2" xfId="10"/>
    <cellStyle name="Dezimal 2" xfId="11"/>
    <cellStyle name="Dezimal 3" xfId="12"/>
    <cellStyle name="Eingabe" xfId="13" builtinId="20" customBuiltin="1"/>
    <cellStyle name="Ergebnis" xfId="14" builtinId="25" customBuiltin="1"/>
    <cellStyle name="Erklärender Text" xfId="15" builtinId="53" customBuiltin="1"/>
    <cellStyle name="Gut" xfId="16" builtinId="26" customBuiltin="1"/>
    <cellStyle name="Hyperlink 2" xfId="17"/>
    <cellStyle name="Neutral" xfId="18" builtinId="28" customBuiltin="1"/>
    <cellStyle name="Notiz 2" xfId="19"/>
    <cellStyle name="Prozent 2" xfId="20"/>
    <cellStyle name="Schlecht" xfId="21" builtinId="27" customBuiltin="1"/>
    <cellStyle name="Standard" xfId="0" builtinId="0"/>
    <cellStyle name="Standard 2" xfId="22"/>
    <cellStyle name="Standard 2 2" xfId="23"/>
    <cellStyle name="Überschrift" xfId="24" builtinId="15" customBuiltin="1"/>
    <cellStyle name="Überschrift 1" xfId="25" builtinId="16" customBuiltin="1"/>
    <cellStyle name="Überschrift 2" xfId="26" builtinId="17" customBuiltin="1"/>
    <cellStyle name="Überschrift 3" xfId="27" builtinId="18" customBuiltin="1"/>
    <cellStyle name="Überschrift 4" xfId="28" builtinId="19" customBuiltin="1"/>
    <cellStyle name="Überschrift 5" xfId="29"/>
    <cellStyle name="Verknüpfte Zelle" xfId="30" builtinId="24" customBuiltin="1"/>
    <cellStyle name="Währung [0] 2" xfId="31"/>
    <cellStyle name="Währung 2" xfId="32"/>
    <cellStyle name="Währung 3" xfId="33"/>
    <cellStyle name="Warnender Text" xfId="34" builtinId="11" customBuiltin="1"/>
    <cellStyle name="Zelle überprüfen" xfId="3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2" width="15.42578125" customWidth="1"/>
    <col min="3" max="3" width="15.85546875" customWidth="1"/>
    <col min="4" max="4" width="16" customWidth="1"/>
    <col min="5" max="5" width="15.7109375" customWidth="1"/>
    <col min="6" max="6" width="10" customWidth="1"/>
    <col min="7" max="7" width="9.85546875" customWidth="1"/>
    <col min="8" max="8" width="11" customWidth="1"/>
    <col min="9" max="9" width="11.85546875" customWidth="1"/>
    <col min="10" max="10" width="19" customWidth="1"/>
    <col min="11" max="12" width="16.7109375" customWidth="1"/>
    <col min="13" max="13" width="15.7109375" customWidth="1"/>
    <col min="14" max="14" width="15.7109375" style="11" customWidth="1"/>
    <col min="15" max="17" width="11.7109375" customWidth="1"/>
    <col min="18" max="19" width="12.7109375" customWidth="1"/>
  </cols>
  <sheetData>
    <row r="1" spans="1:19" ht="15.75" x14ac:dyDescent="0.25">
      <c r="A1" s="13" t="s">
        <v>13</v>
      </c>
      <c r="B1" s="14"/>
      <c r="C1" s="14"/>
      <c r="D1" s="14"/>
      <c r="E1" s="14"/>
      <c r="F1" s="14"/>
      <c r="G1" s="14"/>
      <c r="H1" s="15"/>
      <c r="I1" s="1"/>
      <c r="J1" s="14"/>
      <c r="K1" s="16"/>
      <c r="L1" s="16"/>
      <c r="M1" s="16"/>
      <c r="N1" s="17"/>
      <c r="O1" s="15"/>
      <c r="P1" s="15"/>
      <c r="Q1" s="15"/>
      <c r="R1" s="15"/>
    </row>
    <row r="2" spans="1:19" ht="15.75" x14ac:dyDescent="0.25">
      <c r="A2" s="13" t="s">
        <v>12</v>
      </c>
      <c r="B2" s="14"/>
      <c r="C2" s="14"/>
      <c r="D2" s="14"/>
      <c r="E2" s="14"/>
      <c r="F2" s="14"/>
      <c r="G2" s="14"/>
      <c r="H2" s="15"/>
      <c r="I2" s="1"/>
      <c r="J2" s="14"/>
      <c r="K2" s="16"/>
      <c r="L2" s="16"/>
      <c r="M2" s="16"/>
      <c r="N2" s="17"/>
      <c r="O2" s="15"/>
      <c r="P2" s="15"/>
      <c r="Q2" s="15"/>
      <c r="R2" s="15"/>
    </row>
    <row r="3" spans="1:19" ht="15.75" x14ac:dyDescent="0.25">
      <c r="A3" s="13"/>
      <c r="B3" s="14"/>
      <c r="C3" s="14"/>
      <c r="D3" s="14"/>
      <c r="E3" s="14"/>
      <c r="F3" s="14"/>
      <c r="G3" s="14"/>
      <c r="H3" s="15"/>
      <c r="I3" s="1"/>
      <c r="K3" s="16"/>
      <c r="L3" s="16"/>
      <c r="M3" s="16"/>
      <c r="N3" s="17"/>
      <c r="O3" s="15"/>
      <c r="P3" s="15"/>
      <c r="R3" s="15"/>
    </row>
    <row r="4" spans="1:19" ht="15.75" x14ac:dyDescent="0.25">
      <c r="A4" s="18" t="s">
        <v>36</v>
      </c>
      <c r="B4" s="14"/>
      <c r="C4" s="14"/>
      <c r="D4" s="14"/>
      <c r="E4" s="14"/>
      <c r="F4" s="14"/>
      <c r="G4" s="14"/>
      <c r="H4" s="15"/>
      <c r="I4" s="1"/>
      <c r="J4" s="14"/>
      <c r="K4" s="16"/>
      <c r="L4" s="16"/>
      <c r="M4" s="16"/>
      <c r="N4" s="17"/>
      <c r="O4" s="15"/>
      <c r="P4" s="15"/>
      <c r="Q4" s="15"/>
      <c r="R4" s="15"/>
    </row>
    <row r="5" spans="1:19" ht="15.75" x14ac:dyDescent="0.25">
      <c r="A5" s="19"/>
      <c r="B5" s="14"/>
      <c r="C5" s="14"/>
      <c r="D5" s="14"/>
      <c r="E5" s="14"/>
      <c r="F5" s="14"/>
      <c r="G5" s="14"/>
      <c r="H5" s="15"/>
      <c r="I5" s="1"/>
      <c r="J5" s="14"/>
      <c r="K5" s="16"/>
      <c r="L5" s="16"/>
      <c r="M5" s="16"/>
      <c r="N5" s="17"/>
      <c r="O5" s="15"/>
      <c r="P5" s="15"/>
      <c r="Q5" s="15"/>
      <c r="R5" s="15"/>
    </row>
    <row r="6" spans="1:19" ht="15.75" x14ac:dyDescent="0.25">
      <c r="A6" s="13"/>
      <c r="B6" s="7" t="s">
        <v>14</v>
      </c>
      <c r="C6" s="7" t="s">
        <v>15</v>
      </c>
      <c r="D6" s="7" t="s">
        <v>16</v>
      </c>
      <c r="E6" s="7" t="s">
        <v>14</v>
      </c>
      <c r="F6" s="7" t="s">
        <v>17</v>
      </c>
      <c r="G6" s="7" t="s">
        <v>18</v>
      </c>
      <c r="H6" s="5" t="s">
        <v>17</v>
      </c>
      <c r="I6" s="7" t="s">
        <v>17</v>
      </c>
      <c r="J6" s="7" t="s">
        <v>19</v>
      </c>
      <c r="K6" s="8" t="s">
        <v>17</v>
      </c>
      <c r="L6" s="8" t="s">
        <v>17</v>
      </c>
      <c r="M6" s="8" t="s">
        <v>17</v>
      </c>
      <c r="N6" s="6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</row>
    <row r="7" spans="1:19" x14ac:dyDescent="0.2">
      <c r="A7" s="10" t="s">
        <v>20</v>
      </c>
      <c r="B7" s="7" t="s">
        <v>21</v>
      </c>
      <c r="C7" s="7" t="s">
        <v>21</v>
      </c>
      <c r="D7" s="7" t="s">
        <v>21</v>
      </c>
      <c r="E7" s="7" t="s">
        <v>22</v>
      </c>
      <c r="F7" s="7" t="s">
        <v>23</v>
      </c>
      <c r="G7" s="7" t="s">
        <v>23</v>
      </c>
      <c r="H7" s="5" t="s">
        <v>24</v>
      </c>
      <c r="I7" s="7" t="s">
        <v>25</v>
      </c>
      <c r="J7" s="7" t="s">
        <v>26</v>
      </c>
      <c r="K7" s="8" t="s">
        <v>27</v>
      </c>
      <c r="L7" s="8" t="s">
        <v>28</v>
      </c>
      <c r="M7" s="8" t="s">
        <v>29</v>
      </c>
      <c r="N7" s="6" t="s">
        <v>30</v>
      </c>
      <c r="O7" s="5" t="s">
        <v>31</v>
      </c>
      <c r="P7" s="5" t="s">
        <v>32</v>
      </c>
      <c r="Q7" s="5" t="s">
        <v>33</v>
      </c>
      <c r="R7" s="5" t="s">
        <v>34</v>
      </c>
      <c r="S7" s="5" t="s">
        <v>35</v>
      </c>
    </row>
    <row r="8" spans="1:19" x14ac:dyDescent="0.2">
      <c r="A8" s="20" t="s">
        <v>0</v>
      </c>
      <c r="B8" s="1">
        <v>2.4419703103913686</v>
      </c>
      <c r="C8" s="25">
        <v>8.9</v>
      </c>
      <c r="D8" s="25">
        <v>-5.0999999999999996</v>
      </c>
      <c r="E8" s="1">
        <v>76.600944669365845</v>
      </c>
      <c r="F8" s="1">
        <v>1.8365047233468275</v>
      </c>
      <c r="G8" s="25">
        <v>11.7</v>
      </c>
      <c r="H8" s="1">
        <v>224.96929824561391</v>
      </c>
      <c r="I8" s="1">
        <v>984.02280701754478</v>
      </c>
      <c r="J8" s="1">
        <v>54.000000000000028</v>
      </c>
      <c r="K8" s="1">
        <v>32.104858299595115</v>
      </c>
      <c r="L8" s="1">
        <v>-14.72228224172852</v>
      </c>
      <c r="M8" s="4">
        <v>3.0735020242914968</v>
      </c>
      <c r="N8" s="3">
        <v>4.3390688259109335E-2</v>
      </c>
      <c r="O8" s="2">
        <v>8.1600539811066515</v>
      </c>
      <c r="P8" s="2">
        <v>23.573616734143062</v>
      </c>
      <c r="Q8" s="2">
        <v>16.374628879892015</v>
      </c>
      <c r="R8" s="2">
        <v>10.636931432450773</v>
      </c>
      <c r="S8" s="2">
        <v>9.7611073598919589</v>
      </c>
    </row>
    <row r="9" spans="1:19" x14ac:dyDescent="0.2">
      <c r="A9" s="20" t="s">
        <v>1</v>
      </c>
      <c r="B9" s="1">
        <v>6.6774794929157402</v>
      </c>
      <c r="C9" s="25">
        <v>20.3</v>
      </c>
      <c r="D9" s="25">
        <v>-2.2000000000000002</v>
      </c>
      <c r="E9" s="1">
        <v>62.064648729447015</v>
      </c>
      <c r="F9" s="1">
        <v>1.5480568011958145</v>
      </c>
      <c r="G9" s="25">
        <v>13.6</v>
      </c>
      <c r="H9" s="1">
        <v>184.36920777279522</v>
      </c>
      <c r="I9" s="1">
        <v>991.78019431988014</v>
      </c>
      <c r="J9" s="1">
        <v>8.9999999999999982</v>
      </c>
      <c r="K9" s="1">
        <v>86.162331838565109</v>
      </c>
      <c r="L9" s="1">
        <v>-2.5843049327354222</v>
      </c>
      <c r="M9" s="4">
        <v>4.7130557677616505</v>
      </c>
      <c r="N9" s="3">
        <v>7.6261268143621275E-2</v>
      </c>
      <c r="O9" s="2">
        <v>27.597173414820478</v>
      </c>
      <c r="P9" s="2">
        <v>43.185485103132173</v>
      </c>
      <c r="Q9" s="2">
        <v>10.572645739910332</v>
      </c>
      <c r="R9" s="2">
        <v>13.025906344410867</v>
      </c>
      <c r="S9" s="2">
        <v>9.8508233532934035</v>
      </c>
    </row>
    <row r="10" spans="1:19" x14ac:dyDescent="0.2">
      <c r="A10" s="20" t="s">
        <v>2</v>
      </c>
      <c r="B10" s="1">
        <v>9.2995951417004008</v>
      </c>
      <c r="C10" s="25">
        <v>21.1</v>
      </c>
      <c r="D10" s="25">
        <v>0</v>
      </c>
      <c r="E10" s="1">
        <v>60.776518218623487</v>
      </c>
      <c r="F10" s="1">
        <v>2.15863697705803</v>
      </c>
      <c r="G10" s="25">
        <v>16.5</v>
      </c>
      <c r="H10" s="1">
        <v>202.30161943319837</v>
      </c>
      <c r="I10" s="1">
        <v>987.2210526315796</v>
      </c>
      <c r="J10" s="1">
        <v>34.40000000000002</v>
      </c>
      <c r="K10" s="1">
        <v>119.32847503373824</v>
      </c>
      <c r="L10" s="1">
        <v>29.619973009446685</v>
      </c>
      <c r="M10" s="4"/>
      <c r="N10" s="3"/>
      <c r="O10" s="2">
        <v>6.671978392977727</v>
      </c>
      <c r="P10" s="2">
        <v>25.478609986504736</v>
      </c>
      <c r="Q10" s="2">
        <v>17.585695006747621</v>
      </c>
      <c r="R10" s="12">
        <v>8.2905292479108557</v>
      </c>
      <c r="S10" s="12">
        <v>9.7348032564450531</v>
      </c>
    </row>
    <row r="11" spans="1:19" x14ac:dyDescent="0.2">
      <c r="A11" s="20" t="s">
        <v>3</v>
      </c>
      <c r="B11" s="1">
        <v>12.002725366876311</v>
      </c>
      <c r="C11" s="25">
        <v>26.9</v>
      </c>
      <c r="D11" s="25">
        <v>2.4</v>
      </c>
      <c r="E11" s="1">
        <v>58.720894479385151</v>
      </c>
      <c r="F11" s="1">
        <v>1.4187980433263461</v>
      </c>
      <c r="G11" s="25">
        <v>12</v>
      </c>
      <c r="H11" s="1">
        <v>156.71348707197762</v>
      </c>
      <c r="I11" s="1">
        <v>982.17414395527692</v>
      </c>
      <c r="J11" s="1">
        <v>18.899999999999988</v>
      </c>
      <c r="K11" s="1">
        <v>151.54570230607965</v>
      </c>
      <c r="L11" s="1">
        <v>57.978825995807163</v>
      </c>
      <c r="M11" s="4"/>
      <c r="N11" s="3"/>
      <c r="O11" s="2">
        <v>5.6637316561844653</v>
      </c>
      <c r="P11" s="2">
        <v>28.207966457023101</v>
      </c>
      <c r="Q11" s="2">
        <v>20.886373165618444</v>
      </c>
      <c r="R11" s="2">
        <v>8.5254738438210627</v>
      </c>
      <c r="S11" s="2">
        <v>13.693291404612172</v>
      </c>
    </row>
    <row r="12" spans="1:19" x14ac:dyDescent="0.2">
      <c r="A12" s="20" t="s">
        <v>4</v>
      </c>
      <c r="B12" s="1">
        <v>13.311380471380463</v>
      </c>
      <c r="C12" s="25">
        <v>26</v>
      </c>
      <c r="D12" s="25">
        <v>3.5</v>
      </c>
      <c r="E12" s="1">
        <v>64.683905723905696</v>
      </c>
      <c r="F12" s="1">
        <v>1.8074747474747475</v>
      </c>
      <c r="G12" s="25">
        <v>9.1</v>
      </c>
      <c r="H12" s="1">
        <v>201.94478114478113</v>
      </c>
      <c r="I12" s="1">
        <v>983.42377104377124</v>
      </c>
      <c r="J12" s="1">
        <v>80.499999999999986</v>
      </c>
      <c r="K12" s="1">
        <v>178.65595959595933</v>
      </c>
      <c r="L12" s="1">
        <v>85.130033670033598</v>
      </c>
      <c r="M12" s="4"/>
      <c r="N12" s="3"/>
      <c r="O12" s="2">
        <v>3.7174410774410576</v>
      </c>
      <c r="P12" s="2">
        <v>21.352255892255883</v>
      </c>
      <c r="Q12" s="2">
        <v>20.876902356902367</v>
      </c>
      <c r="R12" s="2">
        <v>9.3949179046129743</v>
      </c>
      <c r="S12" s="2">
        <v>16.598178137651846</v>
      </c>
    </row>
    <row r="13" spans="1:19" x14ac:dyDescent="0.2">
      <c r="A13" s="20" t="s">
        <v>5</v>
      </c>
      <c r="B13" s="1">
        <v>22.096925227113928</v>
      </c>
      <c r="C13" s="25">
        <v>38.1</v>
      </c>
      <c r="D13" s="25">
        <v>10.3</v>
      </c>
      <c r="E13" s="1">
        <v>59.383228511530483</v>
      </c>
      <c r="F13" s="1">
        <v>1.7090845562543662</v>
      </c>
      <c r="G13" s="25">
        <v>11.4</v>
      </c>
      <c r="H13" s="1">
        <v>175.79315164220824</v>
      </c>
      <c r="I13" s="1">
        <v>985.24325646401235</v>
      </c>
      <c r="J13" s="1">
        <v>54.80000000000004</v>
      </c>
      <c r="K13" s="1">
        <v>234.03039832285086</v>
      </c>
      <c r="L13" s="1">
        <v>122.48162124388529</v>
      </c>
      <c r="M13" s="4">
        <v>10.551575091575092</v>
      </c>
      <c r="N13" s="3">
        <v>0.27284798534798493</v>
      </c>
      <c r="O13" s="2">
        <v>2.5906797477224748</v>
      </c>
      <c r="P13" s="2">
        <v>21.07897687456202</v>
      </c>
      <c r="Q13" s="2">
        <v>25.633682739343122</v>
      </c>
      <c r="R13" s="2">
        <v>20.802378999179666</v>
      </c>
      <c r="S13" s="2">
        <v>14</v>
      </c>
    </row>
    <row r="14" spans="1:19" x14ac:dyDescent="0.2">
      <c r="A14" s="20" t="s">
        <v>6</v>
      </c>
      <c r="B14" s="1">
        <v>22.27543859649121</v>
      </c>
      <c r="C14" s="25">
        <v>38.299999999999997</v>
      </c>
      <c r="D14" s="25">
        <v>9.9</v>
      </c>
      <c r="E14" s="1">
        <v>56.092577597840688</v>
      </c>
      <c r="F14" s="1">
        <v>1.8554655870445351</v>
      </c>
      <c r="G14" s="25">
        <v>9.8000000000000007</v>
      </c>
      <c r="H14" s="1">
        <v>206.9655870445344</v>
      </c>
      <c r="I14" s="1">
        <v>984.39237516869139</v>
      </c>
      <c r="J14" s="1">
        <v>43.600000000000023</v>
      </c>
      <c r="K14" s="1">
        <v>226.12483130904161</v>
      </c>
      <c r="L14" s="1">
        <v>115.36777027027014</v>
      </c>
      <c r="M14" s="4">
        <v>9.5691700404858135</v>
      </c>
      <c r="N14" s="3">
        <v>0.23559919028340159</v>
      </c>
      <c r="O14" s="2">
        <v>3.111605937921718</v>
      </c>
      <c r="P14" s="2">
        <v>22.068893387314429</v>
      </c>
      <c r="Q14" s="2">
        <v>29.060188933873146</v>
      </c>
      <c r="R14" s="2">
        <v>23.26392156862746</v>
      </c>
      <c r="S14" s="2">
        <v>19.436565324568612</v>
      </c>
    </row>
    <row r="15" spans="1:19" x14ac:dyDescent="0.2">
      <c r="A15" s="20" t="s">
        <v>7</v>
      </c>
      <c r="B15" s="1">
        <v>21.459919028340078</v>
      </c>
      <c r="C15" s="25">
        <v>33.5</v>
      </c>
      <c r="D15" s="25">
        <v>11.4</v>
      </c>
      <c r="E15" s="1">
        <v>64.328272604588221</v>
      </c>
      <c r="F15" s="1">
        <v>1.6643724696356252</v>
      </c>
      <c r="G15" s="25">
        <v>8</v>
      </c>
      <c r="H15" s="1">
        <v>186.84547908232119</v>
      </c>
      <c r="I15" s="1">
        <v>986.03798920377778</v>
      </c>
      <c r="J15" s="1">
        <v>76.000000000000014</v>
      </c>
      <c r="K15" s="1">
        <v>180.28623481781361</v>
      </c>
      <c r="L15" s="1">
        <v>80.936259284267351</v>
      </c>
      <c r="M15" s="4">
        <v>7.6962820512820445</v>
      </c>
      <c r="N15" s="3">
        <v>0.18679959514170019</v>
      </c>
      <c r="O15" s="2">
        <v>3.7750337381916115</v>
      </c>
      <c r="P15" s="2">
        <v>21.478947368421053</v>
      </c>
      <c r="Q15" s="2">
        <v>22.274224021592453</v>
      </c>
      <c r="R15" s="2">
        <v>22.848727984344432</v>
      </c>
      <c r="S15" s="2">
        <v>24.36713286713286</v>
      </c>
    </row>
    <row r="16" spans="1:19" x14ac:dyDescent="0.2">
      <c r="A16" s="20" t="s">
        <v>8</v>
      </c>
      <c r="B16" s="1">
        <v>16.942288904396403</v>
      </c>
      <c r="C16" s="25">
        <v>28.5</v>
      </c>
      <c r="D16" s="25">
        <v>5.9</v>
      </c>
      <c r="E16" s="1">
        <v>64.023098394975563</v>
      </c>
      <c r="F16" s="1">
        <v>1.8869504535938604</v>
      </c>
      <c r="G16" s="25">
        <v>11.3</v>
      </c>
      <c r="H16" s="1">
        <v>1.4426378227494787</v>
      </c>
      <c r="I16" s="1">
        <v>988.11695743195855</v>
      </c>
      <c r="J16" s="1">
        <v>31.600000000000009</v>
      </c>
      <c r="K16" s="1">
        <v>138.00495464061387</v>
      </c>
      <c r="L16" s="1">
        <v>44.399023028611289</v>
      </c>
      <c r="M16" s="4">
        <v>6.0093649685973443</v>
      </c>
      <c r="N16" s="3">
        <v>0.13276901605024241</v>
      </c>
      <c r="O16" s="2">
        <v>5.7724354501046591</v>
      </c>
      <c r="P16" s="2">
        <v>21.792366946778674</v>
      </c>
      <c r="Q16" s="2">
        <v>19.80921144452202</v>
      </c>
      <c r="R16" s="2">
        <v>8.0586345381526137</v>
      </c>
      <c r="S16" s="2">
        <v>9.8543761638733631</v>
      </c>
    </row>
    <row r="17" spans="1:20" x14ac:dyDescent="0.2">
      <c r="A17" s="20" t="s">
        <v>9</v>
      </c>
      <c r="B17" s="1">
        <v>13.824360699865409</v>
      </c>
      <c r="C17" s="25">
        <v>28.3</v>
      </c>
      <c r="D17" s="25">
        <v>3.3</v>
      </c>
      <c r="E17" s="1">
        <v>74.784454912516821</v>
      </c>
      <c r="F17" s="1">
        <v>1.8175639300134534</v>
      </c>
      <c r="G17" s="25">
        <v>7.6</v>
      </c>
      <c r="H17" s="1">
        <v>191.11843876177659</v>
      </c>
      <c r="I17" s="1">
        <v>984.32052489905618</v>
      </c>
      <c r="J17" s="1">
        <v>42.200000000000031</v>
      </c>
      <c r="K17" s="1">
        <v>75.176783310901797</v>
      </c>
      <c r="L17" s="1">
        <v>8.1673620457604361</v>
      </c>
      <c r="M17" s="4">
        <v>3.710551816958259</v>
      </c>
      <c r="N17" s="3">
        <v>6.8329744279946911E-2</v>
      </c>
      <c r="O17" s="2">
        <v>10.584656796769886</v>
      </c>
      <c r="P17" s="2">
        <v>21.329542395693156</v>
      </c>
      <c r="Q17" s="2">
        <v>13.964199192462983</v>
      </c>
      <c r="R17" s="2">
        <v>17</v>
      </c>
      <c r="S17" s="2">
        <v>16</v>
      </c>
    </row>
    <row r="18" spans="1:20" x14ac:dyDescent="0.2">
      <c r="A18" s="20" t="s">
        <v>10</v>
      </c>
      <c r="B18" s="1">
        <v>7.1899235580264076</v>
      </c>
      <c r="C18" s="25">
        <v>20</v>
      </c>
      <c r="D18" s="25">
        <v>0.1</v>
      </c>
      <c r="E18" s="1">
        <v>78.352744961778981</v>
      </c>
      <c r="F18" s="1">
        <v>1.736483669214733</v>
      </c>
      <c r="G18" s="25">
        <v>9.8000000000000007</v>
      </c>
      <c r="H18" s="1">
        <v>195.25642807505213</v>
      </c>
      <c r="I18" s="1">
        <v>974.60284920083404</v>
      </c>
      <c r="J18" s="1">
        <v>26.100000000000019</v>
      </c>
      <c r="K18" s="1">
        <v>40.146004169562147</v>
      </c>
      <c r="L18" s="1">
        <v>-10.691035441278679</v>
      </c>
      <c r="M18" s="4">
        <v>2.6401528839471906</v>
      </c>
      <c r="N18" s="3">
        <v>3.6335649756775786E-2</v>
      </c>
      <c r="O18" s="2">
        <v>17.413273106323846</v>
      </c>
      <c r="P18" s="2">
        <v>24.382626824183433</v>
      </c>
      <c r="Q18" s="2">
        <v>11.919666435024352</v>
      </c>
      <c r="R18" s="2">
        <v>9.8894551845342651</v>
      </c>
      <c r="S18" s="2" t="s">
        <v>38</v>
      </c>
    </row>
    <row r="19" spans="1:20" x14ac:dyDescent="0.2">
      <c r="A19" s="20" t="s">
        <v>11</v>
      </c>
      <c r="B19" s="1">
        <v>5.7153432032301481</v>
      </c>
      <c r="C19" s="25">
        <v>15.1</v>
      </c>
      <c r="D19" s="25">
        <v>-2.7</v>
      </c>
      <c r="E19" s="1">
        <v>76.538559892328465</v>
      </c>
      <c r="F19" s="1">
        <v>1.8958950201884222</v>
      </c>
      <c r="G19" s="25">
        <v>9.8000000000000007</v>
      </c>
      <c r="H19" s="1">
        <v>191.60565275908479</v>
      </c>
      <c r="I19" s="1">
        <v>983.23633916554297</v>
      </c>
      <c r="J19" s="1">
        <v>30.800000000000022</v>
      </c>
      <c r="K19" s="1">
        <v>34.88869448183047</v>
      </c>
      <c r="L19" s="1">
        <v>-27.710632570659509</v>
      </c>
      <c r="M19" s="4">
        <v>2.4152826379542423</v>
      </c>
      <c r="N19" s="3">
        <v>3.139838492597577E-2</v>
      </c>
      <c r="O19" s="2">
        <v>21.053794037940463</v>
      </c>
      <c r="P19" s="2">
        <v>30.721680216802138</v>
      </c>
      <c r="Q19" s="2">
        <v>9.2508748317631113</v>
      </c>
      <c r="R19" s="2">
        <v>11</v>
      </c>
      <c r="S19" s="2">
        <v>10</v>
      </c>
      <c r="T19" s="12"/>
    </row>
    <row r="20" spans="1:20" x14ac:dyDescent="0.2">
      <c r="A20" s="20"/>
      <c r="B20" s="1"/>
      <c r="C20" s="1"/>
      <c r="D20" s="1"/>
      <c r="E20" s="1"/>
      <c r="F20" s="1"/>
      <c r="G20" s="1"/>
      <c r="H20" s="2"/>
      <c r="I20" s="1"/>
      <c r="J20" s="1"/>
      <c r="K20" s="4"/>
      <c r="L20" s="4"/>
      <c r="M20" s="4"/>
      <c r="N20" s="3"/>
      <c r="O20" s="2"/>
      <c r="P20" s="2"/>
      <c r="Q20" s="2"/>
      <c r="R20" s="2"/>
      <c r="S20" s="2"/>
    </row>
    <row r="21" spans="1:20" x14ac:dyDescent="0.2">
      <c r="A21" s="21" t="s">
        <v>37</v>
      </c>
      <c r="B21" s="7">
        <f>AVERAGE(B8:B19)</f>
        <v>12.769779166727323</v>
      </c>
      <c r="C21" s="22">
        <f>MAX(C8:C19)</f>
        <v>38.299999999999997</v>
      </c>
      <c r="D21" s="23">
        <f>MIN(D8:D19)</f>
        <v>-5.0999999999999996</v>
      </c>
      <c r="E21" s="7">
        <f>AVERAGE(E8:E19)</f>
        <v>66.362487391357206</v>
      </c>
      <c r="F21" s="7">
        <f>AVERAGE(F8:F19)</f>
        <v>1.7779405815288964</v>
      </c>
      <c r="G21" s="22">
        <f>MAX(G8:G19)</f>
        <v>16.5</v>
      </c>
      <c r="H21" s="7">
        <f>AVERAGE(H8:H19)</f>
        <v>176.61048073800774</v>
      </c>
      <c r="I21" s="7">
        <f>AVERAGE(I8:I19)</f>
        <v>984.54768837516065</v>
      </c>
      <c r="J21" s="7">
        <f>SUM(J8:J19)</f>
        <v>501.90000000000015</v>
      </c>
      <c r="K21" s="7">
        <f>AVERAGE(K8:K19)</f>
        <v>124.70460234387933</v>
      </c>
      <c r="L21" s="7">
        <f>AVERAGE(L8:L19)</f>
        <v>40.697717780139989</v>
      </c>
      <c r="M21" s="8">
        <f t="shared" ref="M21:S21" si="0">AVERAGE(M8:M19)</f>
        <v>5.5976596980947928</v>
      </c>
      <c r="N21" s="6">
        <f t="shared" si="0"/>
        <v>0.12041461357652869</v>
      </c>
      <c r="O21" s="5">
        <f t="shared" si="0"/>
        <v>9.6759881114587536</v>
      </c>
      <c r="P21" s="5">
        <f t="shared" si="0"/>
        <v>25.387580682234489</v>
      </c>
      <c r="Q21" s="5">
        <f t="shared" si="0"/>
        <v>18.18402439563766</v>
      </c>
      <c r="R21" s="5">
        <f t="shared" si="0"/>
        <v>13.561406420670414</v>
      </c>
      <c r="S21" s="5">
        <f t="shared" si="0"/>
        <v>13.936025260679024</v>
      </c>
    </row>
    <row r="22" spans="1:20" s="9" customFormat="1" x14ac:dyDescent="0.2">
      <c r="A22" s="20"/>
      <c r="B22" s="1"/>
      <c r="C22" s="1"/>
      <c r="D22" s="1"/>
      <c r="E22" s="1"/>
      <c r="F22" s="1"/>
      <c r="G22" s="1"/>
      <c r="H22" s="2"/>
      <c r="I22" s="1"/>
      <c r="J22" s="1"/>
      <c r="K22" s="4"/>
      <c r="L22" s="4"/>
      <c r="M22" s="4"/>
      <c r="N22" s="3"/>
      <c r="O22" s="2"/>
      <c r="P22" s="2"/>
      <c r="Q22" s="2"/>
      <c r="R22" s="2"/>
    </row>
    <row r="23" spans="1:20" x14ac:dyDescent="0.2">
      <c r="A23" s="24"/>
    </row>
    <row r="24" spans="1:20" x14ac:dyDescent="0.2">
      <c r="A24" s="26"/>
    </row>
    <row r="25" spans="1:20" x14ac:dyDescent="0.2">
      <c r="A25" s="2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2019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2020-01-17T07:49:32Z</dcterms:modified>
</cp:coreProperties>
</file>