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AfU\xlsx\"/>
    </mc:Choice>
  </mc:AlternateContent>
  <bookViews>
    <workbookView xWindow="-120" yWindow="-120" windowWidth="24240" windowHeight="13140" tabRatio="766" activeTab="11"/>
  </bookViews>
  <sheets>
    <sheet name="Jan. 2019" sheetId="4" r:id="rId1"/>
    <sheet name="Feb. 2019" sheetId="5" r:id="rId2"/>
    <sheet name="März 2019" sheetId="6" r:id="rId3"/>
    <sheet name="April 2019" sheetId="7" r:id="rId4"/>
    <sheet name="Mai 2019" sheetId="1" r:id="rId5"/>
    <sheet name="Juni 2019" sheetId="8" r:id="rId6"/>
    <sheet name="Juli 2019" sheetId="9" r:id="rId7"/>
    <sheet name="Aug. 2019" sheetId="10" r:id="rId8"/>
    <sheet name="Sept. 2019" sheetId="11" r:id="rId9"/>
    <sheet name="Okt. 2019" sheetId="12" r:id="rId10"/>
    <sheet name="Nov. 2019" sheetId="13" r:id="rId11"/>
    <sheet name="Dez. 2019" sheetId="14" r:id="rId12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38" i="14" l="1"/>
  <c r="Y37" i="14"/>
  <c r="Y36" i="14"/>
  <c r="Y35" i="14"/>
  <c r="Y34" i="14"/>
  <c r="Y33" i="14"/>
  <c r="Y32" i="14"/>
  <c r="Y31" i="14"/>
  <c r="Y30" i="14"/>
  <c r="Y29" i="14"/>
  <c r="Y28" i="14"/>
  <c r="Y27" i="14"/>
  <c r="Y26" i="14"/>
  <c r="Y25" i="14"/>
  <c r="Y24" i="14"/>
  <c r="Y23" i="14"/>
  <c r="Y22" i="14"/>
  <c r="Y21" i="14"/>
  <c r="Y20" i="14"/>
  <c r="Y19" i="14"/>
  <c r="Y18" i="14"/>
  <c r="Y17" i="14"/>
  <c r="Y16" i="14"/>
  <c r="Y15" i="14"/>
  <c r="Y14" i="14"/>
  <c r="Y13" i="14"/>
  <c r="Y12" i="14"/>
  <c r="Y11" i="14"/>
  <c r="Y10" i="14"/>
  <c r="Y9" i="14"/>
  <c r="Y8" i="14"/>
  <c r="X38" i="14"/>
  <c r="X37" i="14"/>
  <c r="X36" i="14"/>
  <c r="X35" i="14"/>
  <c r="X34" i="14"/>
  <c r="X33" i="14"/>
  <c r="X32" i="14"/>
  <c r="X31" i="14"/>
  <c r="X30" i="14"/>
  <c r="X29" i="14"/>
  <c r="X28" i="14"/>
  <c r="X27" i="14"/>
  <c r="X26" i="14"/>
  <c r="X25" i="14"/>
  <c r="X24" i="14"/>
  <c r="X23" i="14"/>
  <c r="X22" i="14"/>
  <c r="X21" i="14"/>
  <c r="X20" i="14"/>
  <c r="X19" i="14"/>
  <c r="X18" i="14"/>
  <c r="X17" i="14"/>
  <c r="X16" i="14"/>
  <c r="X15" i="14"/>
  <c r="X14" i="14"/>
  <c r="X13" i="14"/>
  <c r="X12" i="14"/>
  <c r="X11" i="14"/>
  <c r="X10" i="14"/>
  <c r="X9" i="14"/>
  <c r="X8" i="14"/>
  <c r="AE40" i="14" l="1"/>
  <c r="AD40" i="14"/>
  <c r="AC40" i="14"/>
  <c r="AB40" i="14"/>
  <c r="AA40" i="14"/>
  <c r="Y40" i="14"/>
  <c r="W40" i="14"/>
  <c r="V40" i="14"/>
  <c r="U40" i="14"/>
  <c r="T40" i="14"/>
  <c r="S40" i="14"/>
  <c r="Q40" i="14"/>
  <c r="O40" i="14"/>
  <c r="M40" i="14"/>
  <c r="K40" i="14"/>
  <c r="J40" i="14"/>
  <c r="I40" i="14"/>
  <c r="H40" i="14"/>
  <c r="G40" i="14"/>
  <c r="F40" i="14"/>
  <c r="E40" i="14"/>
  <c r="D40" i="14"/>
  <c r="C40" i="14"/>
  <c r="Q39" i="13" l="1"/>
  <c r="AE39" i="13"/>
  <c r="AB39" i="13"/>
  <c r="J39" i="13"/>
  <c r="G39" i="13"/>
  <c r="AD39" i="13"/>
  <c r="AA39" i="13"/>
  <c r="Y39" i="13"/>
  <c r="W39" i="13"/>
  <c r="U39" i="13"/>
  <c r="S39" i="13"/>
  <c r="O39" i="13"/>
  <c r="I39" i="13"/>
  <c r="F39" i="13"/>
  <c r="AC39" i="13"/>
  <c r="Z39" i="13"/>
  <c r="X39" i="13"/>
  <c r="V39" i="13"/>
  <c r="T39" i="13"/>
  <c r="R39" i="13"/>
  <c r="N39" i="13"/>
  <c r="M39" i="13"/>
  <c r="L39" i="13"/>
  <c r="K39" i="13"/>
  <c r="H39" i="13"/>
  <c r="E39" i="13"/>
  <c r="D39" i="13"/>
  <c r="C39" i="13"/>
  <c r="B39" i="13"/>
  <c r="AE40" i="12" l="1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C40" i="12"/>
  <c r="B40" i="12"/>
  <c r="Y38" i="12"/>
  <c r="Y37" i="12"/>
  <c r="Y36" i="12"/>
  <c r="Y35" i="12"/>
  <c r="Y34" i="12"/>
  <c r="Y33" i="12"/>
  <c r="Y32" i="12"/>
  <c r="Y31" i="12"/>
  <c r="Y30" i="12"/>
  <c r="Y29" i="12"/>
  <c r="Y28" i="12"/>
  <c r="Y27" i="12"/>
  <c r="Y26" i="12"/>
  <c r="Y25" i="12"/>
  <c r="Y24" i="12"/>
  <c r="Y23" i="12"/>
  <c r="Y22" i="12"/>
  <c r="Y21" i="12"/>
  <c r="Y20" i="12"/>
  <c r="Y19" i="12"/>
  <c r="Y18" i="12"/>
  <c r="Y17" i="12"/>
  <c r="Y16" i="12"/>
  <c r="Y15" i="12"/>
  <c r="Y14" i="12"/>
  <c r="Y13" i="12"/>
  <c r="Y12" i="12"/>
  <c r="Y11" i="12"/>
  <c r="Y10" i="12"/>
  <c r="Y9" i="12"/>
  <c r="Y8" i="12"/>
  <c r="X38" i="12"/>
  <c r="X37" i="12"/>
  <c r="X36" i="12"/>
  <c r="X35" i="12"/>
  <c r="X34" i="12"/>
  <c r="X33" i="12"/>
  <c r="X32" i="12"/>
  <c r="X31" i="12"/>
  <c r="X30" i="12"/>
  <c r="X29" i="12"/>
  <c r="X28" i="12"/>
  <c r="X27" i="12"/>
  <c r="X26" i="12"/>
  <c r="X25" i="12"/>
  <c r="X24" i="12"/>
  <c r="X23" i="12"/>
  <c r="X22" i="12"/>
  <c r="X21" i="12"/>
  <c r="X20" i="12"/>
  <c r="X19" i="12"/>
  <c r="X18" i="12"/>
  <c r="X17" i="12"/>
  <c r="X16" i="12"/>
  <c r="X15" i="12"/>
  <c r="X14" i="12"/>
  <c r="X13" i="12"/>
  <c r="X12" i="12"/>
  <c r="X11" i="12"/>
  <c r="X10" i="12"/>
  <c r="X9" i="12"/>
  <c r="X8" i="12"/>
  <c r="AE39" i="11" l="1"/>
  <c r="AD39" i="11"/>
  <c r="AC39" i="11"/>
  <c r="AB39" i="11"/>
  <c r="AA39" i="11"/>
  <c r="Z39" i="11"/>
  <c r="Y39" i="11" l="1"/>
  <c r="W39" i="11"/>
  <c r="U39" i="11"/>
  <c r="S39" i="11"/>
  <c r="O39" i="11"/>
  <c r="Q39" i="11"/>
  <c r="X39" i="11"/>
  <c r="V39" i="11"/>
  <c r="T39" i="11"/>
  <c r="R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B39" i="11"/>
  <c r="Y37" i="11"/>
  <c r="X37" i="11"/>
  <c r="Y36" i="11"/>
  <c r="X36" i="11"/>
  <c r="Y35" i="11"/>
  <c r="X35" i="11"/>
  <c r="Y34" i="11"/>
  <c r="X34" i="11"/>
  <c r="Y33" i="11"/>
  <c r="X33" i="11"/>
  <c r="Y32" i="11"/>
  <c r="X32" i="11"/>
  <c r="Y31" i="11"/>
  <c r="X31" i="11"/>
  <c r="Y30" i="11"/>
  <c r="X30" i="11"/>
  <c r="Y29" i="11"/>
  <c r="X29" i="11"/>
  <c r="Y28" i="11"/>
  <c r="X28" i="11"/>
  <c r="Y27" i="11"/>
  <c r="X27" i="11"/>
  <c r="Y26" i="11"/>
  <c r="X26" i="11"/>
  <c r="Y25" i="11"/>
  <c r="X25" i="11"/>
  <c r="Y24" i="11"/>
  <c r="X24" i="11"/>
  <c r="Y23" i="11"/>
  <c r="X23" i="11"/>
  <c r="Y22" i="11"/>
  <c r="X22" i="11"/>
  <c r="Y21" i="11"/>
  <c r="X21" i="11"/>
  <c r="Y20" i="11"/>
  <c r="X20" i="11"/>
  <c r="Y19" i="11"/>
  <c r="X19" i="11"/>
  <c r="Y18" i="11"/>
  <c r="X18" i="11"/>
  <c r="Y17" i="11"/>
  <c r="X17" i="11"/>
  <c r="Y16" i="11"/>
  <c r="X16" i="11"/>
  <c r="Y15" i="11"/>
  <c r="X15" i="11"/>
  <c r="Y14" i="11"/>
  <c r="X14" i="11"/>
  <c r="Y13" i="11"/>
  <c r="X13" i="11"/>
  <c r="Y12" i="11"/>
  <c r="X12" i="11"/>
  <c r="Y11" i="11"/>
  <c r="X11" i="11"/>
  <c r="Y10" i="11"/>
  <c r="X10" i="11"/>
  <c r="Y9" i="11"/>
  <c r="X9" i="11"/>
  <c r="Y8" i="11"/>
  <c r="X8" i="11"/>
  <c r="X38" i="10" l="1"/>
  <c r="X37" i="10"/>
  <c r="X36" i="10"/>
  <c r="X35" i="10"/>
  <c r="X34" i="10"/>
  <c r="X33" i="10"/>
  <c r="X32" i="10"/>
  <c r="X31" i="10"/>
  <c r="X30" i="10"/>
  <c r="X29" i="10"/>
  <c r="X28" i="10"/>
  <c r="X27" i="10"/>
  <c r="X26" i="10"/>
  <c r="X25" i="10"/>
  <c r="X24" i="10"/>
  <c r="X23" i="10"/>
  <c r="X22" i="10"/>
  <c r="X21" i="10"/>
  <c r="X20" i="10"/>
  <c r="X19" i="10"/>
  <c r="X18" i="10"/>
  <c r="X17" i="10"/>
  <c r="X16" i="10"/>
  <c r="X15" i="10"/>
  <c r="X14" i="10"/>
  <c r="X13" i="10"/>
  <c r="X12" i="10"/>
  <c r="X11" i="10"/>
  <c r="X10" i="10"/>
  <c r="X9" i="10"/>
  <c r="X8" i="10"/>
  <c r="W38" i="10"/>
  <c r="W37" i="10"/>
  <c r="W36" i="10"/>
  <c r="W35" i="10"/>
  <c r="W34" i="10"/>
  <c r="W33" i="10"/>
  <c r="W32" i="10"/>
  <c r="W31" i="10"/>
  <c r="W30" i="10"/>
  <c r="W29" i="10"/>
  <c r="W28" i="10"/>
  <c r="W27" i="10"/>
  <c r="W26" i="10"/>
  <c r="W25" i="10"/>
  <c r="W24" i="10"/>
  <c r="W23" i="10"/>
  <c r="W22" i="10"/>
  <c r="W21" i="10"/>
  <c r="W20" i="10"/>
  <c r="W19" i="10"/>
  <c r="W18" i="10"/>
  <c r="W17" i="10"/>
  <c r="W16" i="10"/>
  <c r="W15" i="10"/>
  <c r="W14" i="10"/>
  <c r="W13" i="10"/>
  <c r="W12" i="10"/>
  <c r="W11" i="10"/>
  <c r="W10" i="10"/>
  <c r="W9" i="10"/>
  <c r="W40" i="10" s="1"/>
  <c r="W8" i="10"/>
  <c r="P40" i="10"/>
  <c r="X40" i="10"/>
  <c r="V40" i="10"/>
  <c r="T40" i="10"/>
  <c r="R40" i="10"/>
  <c r="U40" i="10"/>
  <c r="S40" i="10"/>
  <c r="Q40" i="10"/>
  <c r="O40" i="10"/>
  <c r="N40" i="10" l="1"/>
  <c r="M40" i="10"/>
  <c r="L40" i="10"/>
  <c r="K40" i="10"/>
  <c r="J40" i="10"/>
  <c r="I40" i="10"/>
  <c r="H40" i="10"/>
  <c r="G40" i="10"/>
  <c r="F40" i="10"/>
  <c r="E40" i="10"/>
  <c r="D40" i="10"/>
  <c r="C40" i="10"/>
  <c r="B40" i="10"/>
  <c r="X38" i="9" l="1"/>
  <c r="X37" i="9"/>
  <c r="X36" i="9"/>
  <c r="X35" i="9"/>
  <c r="X34" i="9"/>
  <c r="X33" i="9"/>
  <c r="X32" i="9"/>
  <c r="X31" i="9"/>
  <c r="X30" i="9"/>
  <c r="X29" i="9"/>
  <c r="X28" i="9"/>
  <c r="X27" i="9"/>
  <c r="X26" i="9"/>
  <c r="X25" i="9"/>
  <c r="X24" i="9"/>
  <c r="X23" i="9"/>
  <c r="X22" i="9"/>
  <c r="X21" i="9"/>
  <c r="X20" i="9"/>
  <c r="X19" i="9"/>
  <c r="X18" i="9"/>
  <c r="X17" i="9"/>
  <c r="X16" i="9"/>
  <c r="X15" i="9"/>
  <c r="X14" i="9"/>
  <c r="X13" i="9"/>
  <c r="X12" i="9"/>
  <c r="X11" i="9"/>
  <c r="X10" i="9"/>
  <c r="X9" i="9"/>
  <c r="X8" i="9"/>
  <c r="X40" i="9" s="1"/>
  <c r="W38" i="9"/>
  <c r="W37" i="9"/>
  <c r="W36" i="9"/>
  <c r="W35" i="9"/>
  <c r="W34" i="9"/>
  <c r="W33" i="9"/>
  <c r="W32" i="9"/>
  <c r="W31" i="9"/>
  <c r="W30" i="9"/>
  <c r="W29" i="9"/>
  <c r="W28" i="9"/>
  <c r="W27" i="9"/>
  <c r="W26" i="9"/>
  <c r="W25" i="9"/>
  <c r="W24" i="9"/>
  <c r="W23" i="9"/>
  <c r="W22" i="9"/>
  <c r="W21" i="9"/>
  <c r="W20" i="9"/>
  <c r="W19" i="9"/>
  <c r="W18" i="9"/>
  <c r="W17" i="9"/>
  <c r="W16" i="9"/>
  <c r="W15" i="9"/>
  <c r="W14" i="9"/>
  <c r="W13" i="9"/>
  <c r="W12" i="9"/>
  <c r="W11" i="9"/>
  <c r="W10" i="9"/>
  <c r="W9" i="9"/>
  <c r="W8" i="9"/>
  <c r="W40" i="9" s="1"/>
  <c r="P40" i="9" l="1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P39" i="8" l="1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P40" i="1" l="1"/>
  <c r="N40" i="1"/>
  <c r="L40" i="1"/>
  <c r="K40" i="1"/>
  <c r="J40" i="1"/>
  <c r="I40" i="1"/>
  <c r="H40" i="1"/>
  <c r="G40" i="1"/>
  <c r="F40" i="1"/>
  <c r="E40" i="1"/>
  <c r="D40" i="1"/>
  <c r="C40" i="1"/>
  <c r="B40" i="1"/>
  <c r="P39" i="7" l="1"/>
  <c r="N39" i="7"/>
  <c r="M39" i="7"/>
  <c r="L39" i="7"/>
  <c r="K39" i="7"/>
  <c r="J39" i="7"/>
  <c r="I39" i="7"/>
  <c r="H39" i="7"/>
  <c r="G39" i="7"/>
  <c r="F39" i="7"/>
  <c r="E39" i="7"/>
  <c r="D39" i="7"/>
  <c r="C39" i="7"/>
  <c r="B39" i="7"/>
  <c r="P40" i="6" l="1"/>
  <c r="N40" i="6"/>
  <c r="M40" i="6"/>
  <c r="L40" i="6"/>
  <c r="K40" i="6"/>
  <c r="J40" i="6"/>
  <c r="I40" i="6"/>
  <c r="H40" i="6"/>
  <c r="G40" i="6"/>
  <c r="F40" i="6"/>
  <c r="E40" i="6"/>
  <c r="D40" i="6"/>
  <c r="C40" i="6"/>
  <c r="B40" i="6"/>
  <c r="N37" i="5" l="1"/>
  <c r="M37" i="5"/>
  <c r="L37" i="5"/>
  <c r="K37" i="5"/>
  <c r="J37" i="5"/>
  <c r="I37" i="5"/>
  <c r="H37" i="5"/>
  <c r="G37" i="5"/>
  <c r="F37" i="5"/>
  <c r="E37" i="5"/>
  <c r="D37" i="5"/>
  <c r="C37" i="5"/>
  <c r="B37" i="5"/>
  <c r="P37" i="5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P40" i="4"/>
</calcChain>
</file>

<file path=xl/sharedStrings.xml><?xml version="1.0" encoding="utf-8"?>
<sst xmlns="http://schemas.openxmlformats.org/spreadsheetml/2006/main" count="1202" uniqueCount="54">
  <si>
    <t>Druck (hPa)</t>
  </si>
  <si>
    <t>WG (m/s)</t>
  </si>
  <si>
    <t>WR (Grad)</t>
  </si>
  <si>
    <t>Datum</t>
  </si>
  <si>
    <t>Mittel</t>
  </si>
  <si>
    <t>Min</t>
  </si>
  <si>
    <t>Max</t>
  </si>
  <si>
    <t>Tages-Mittel-Werte (bzw. Min- und Max-Werte) sämtlicher Komponenten im Januar 2019</t>
  </si>
  <si>
    <t>Tages-Mittel-Werte (bzw. Min- und Max-Werte) sämtlicher Komponenten im Februar 2019</t>
  </si>
  <si>
    <t>Tages-Mittel-Werte (bzw. Min- und Max-Werte) sämtlicher Komponenten im März 2019</t>
  </si>
  <si>
    <t>Tages-Mittel-Werte (bzw. Min- und Max-Werte) sämtlicher Komponenten im April 2019</t>
  </si>
  <si>
    <t>Tages-Mittel-Werte (bzw. Min- und Max-Werte) sämtlicher Komponenten im Mai 2019</t>
  </si>
  <si>
    <t>Tages-Mittel-Werte (bzw. Min- und Max-Werte) sämtlicher Komponenten im Juli 2019</t>
  </si>
  <si>
    <t>Tages-Mittel-Werte (bzw. Min- und Max-Werte) sämtlicher Komponenten im August 2019</t>
  </si>
  <si>
    <t>Tages-Mittel-Werte (bzw. Min- und Max-Werte) sämtlicher Komponenten im September 2019</t>
  </si>
  <si>
    <t>Tages-Mittel-Werte (bzw. Min- und Max-Werte) sämtlicher Komponenten im Oktober 2019</t>
  </si>
  <si>
    <t>Tages-Mittel-Werte (bzw. Min- und Max-Werte) sämtlicher Komponenten im November 2019</t>
  </si>
  <si>
    <t>Tages-Mittel-Werte (bzw. Min- und Max-Werte) sämtlicher Komponenten im Dezember 2019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</si>
  <si>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</si>
  <si>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</si>
  <si>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</si>
  <si>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</si>
  <si>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</si>
  <si>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</si>
  <si>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</si>
  <si>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</si>
  <si>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--</t>
  </si>
  <si>
    <t>(Mittel)</t>
  </si>
  <si>
    <t>(Max)</t>
  </si>
  <si>
    <t>(Min)</t>
  </si>
  <si>
    <t>(Summe)</t>
  </si>
  <si>
    <t>März</t>
  </si>
  <si>
    <t>Januar</t>
  </si>
  <si>
    <t>Februar</t>
  </si>
  <si>
    <t>April</t>
  </si>
  <si>
    <t>Mai</t>
  </si>
  <si>
    <t>Tages-Mittel-Werte (bzw. Min- und Max-Werte) sämtlicher Komponenten im Juni 2019</t>
  </si>
  <si>
    <t>Globalstr. (W/m²)</t>
  </si>
  <si>
    <t>Str.-Bilanz (W/m²)</t>
  </si>
  <si>
    <t>UV-E (W/m²)</t>
  </si>
  <si>
    <t>Mittelwert</t>
  </si>
  <si>
    <t>Max-Wert</t>
  </si>
  <si>
    <t>UV-Index</t>
  </si>
  <si>
    <t>August</t>
  </si>
  <si>
    <t>Juni</t>
  </si>
  <si>
    <t>Juli</t>
  </si>
  <si>
    <t>Abs. Luftdruck (hPa)</t>
  </si>
  <si>
    <t>Rel. Luftdruck (hPa)</t>
  </si>
  <si>
    <t>September</t>
  </si>
  <si>
    <t>PM10 (µg/m³)</t>
  </si>
  <si>
    <t>PM2.5 (µg/m³)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</si>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</sst>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4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9" fillId="0" borderId="0" xfId="0" applyNumberFormat="1" applyFont="1"/>
    <xf numFmtId="0" fontId="19" fillId="0" borderId="0" xfId="0" applyFont="1"/>
    <xf numFmtId="164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2" fontId="8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165" fontId="2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/>
    <xf numFmtId="2" fontId="23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2" width="18.625" customWidth="1"/>
    <col min="16" max="16" width="18" customWidth="1"/>
  </cols>
  <sheetData>
    <row r="1" spans="1:16" ht="15.75" x14ac:dyDescent="0.25">
      <c r="A1" s="3" t="s">
        <v>18</v>
      </c>
    </row>
    <row r="2" spans="1:16" ht="15.75" x14ac:dyDescent="0.25">
      <c r="A2" s="3" t="s">
        <v>19</v>
      </c>
    </row>
    <row r="3" spans="1:16" ht="15.75" x14ac:dyDescent="0.25">
      <c r="A3" s="3"/>
    </row>
    <row r="4" spans="1:16" ht="15.75" x14ac:dyDescent="0.25">
      <c r="A4" s="4" t="s">
        <v>7</v>
      </c>
    </row>
    <row r="6" spans="1:16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1</v>
      </c>
      <c r="N6" s="8" t="s">
        <v>1</v>
      </c>
      <c r="O6" s="8" t="s">
        <v>2</v>
      </c>
      <c r="P6" s="19" t="s">
        <v>24</v>
      </c>
    </row>
    <row r="7" spans="1:16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6</v>
      </c>
      <c r="O7" s="8" t="s">
        <v>4</v>
      </c>
      <c r="P7" s="19" t="s">
        <v>25</v>
      </c>
    </row>
    <row r="8" spans="1:16" x14ac:dyDescent="0.2">
      <c r="A8" s="16">
        <v>43466.999988425923</v>
      </c>
      <c r="B8" s="17">
        <v>6.3</v>
      </c>
      <c r="C8" s="17">
        <v>7</v>
      </c>
      <c r="D8" s="17">
        <v>5.4</v>
      </c>
      <c r="E8" s="17">
        <v>85.3</v>
      </c>
      <c r="F8" s="17">
        <v>97.3</v>
      </c>
      <c r="G8" s="17">
        <v>75.2</v>
      </c>
      <c r="H8" s="17">
        <v>7.2</v>
      </c>
      <c r="I8" s="17">
        <v>8.4</v>
      </c>
      <c r="J8" s="17">
        <v>6.4</v>
      </c>
      <c r="K8" s="17">
        <v>3.9</v>
      </c>
      <c r="L8" s="17">
        <v>995.75</v>
      </c>
      <c r="M8" s="17" t="s">
        <v>26</v>
      </c>
      <c r="N8" s="17" t="s">
        <v>26</v>
      </c>
      <c r="O8" s="17" t="s">
        <v>26</v>
      </c>
      <c r="P8" s="20" t="s">
        <v>26</v>
      </c>
    </row>
    <row r="9" spans="1:16" x14ac:dyDescent="0.2">
      <c r="A9" s="16">
        <v>43467.999988425923</v>
      </c>
      <c r="B9" s="17">
        <v>3.2</v>
      </c>
      <c r="C9" s="17">
        <v>5.4</v>
      </c>
      <c r="D9" s="17">
        <v>0.6</v>
      </c>
      <c r="E9" s="17">
        <v>69.8</v>
      </c>
      <c r="F9" s="17">
        <v>85.1</v>
      </c>
      <c r="G9" s="17">
        <v>59.4</v>
      </c>
      <c r="H9" s="17">
        <v>4.8</v>
      </c>
      <c r="I9" s="17">
        <v>6.6</v>
      </c>
      <c r="J9" s="17">
        <v>3.6</v>
      </c>
      <c r="K9" s="17">
        <v>-1.9</v>
      </c>
      <c r="L9" s="17">
        <v>997.8</v>
      </c>
      <c r="M9" s="17" t="s">
        <v>26</v>
      </c>
      <c r="N9" s="17" t="s">
        <v>26</v>
      </c>
      <c r="O9" s="17" t="s">
        <v>26</v>
      </c>
      <c r="P9" s="20" t="s">
        <v>26</v>
      </c>
    </row>
    <row r="10" spans="1:16" x14ac:dyDescent="0.2">
      <c r="A10" s="16">
        <v>43468.999988425923</v>
      </c>
      <c r="B10" s="17">
        <v>0.3</v>
      </c>
      <c r="C10" s="17">
        <v>2</v>
      </c>
      <c r="D10" s="17">
        <v>-1.5</v>
      </c>
      <c r="E10" s="17">
        <v>78</v>
      </c>
      <c r="F10" s="17">
        <v>97.9</v>
      </c>
      <c r="G10" s="17">
        <v>57.7</v>
      </c>
      <c r="H10" s="17">
        <v>4.4000000000000004</v>
      </c>
      <c r="I10" s="17">
        <v>5.7</v>
      </c>
      <c r="J10" s="17">
        <v>3.6</v>
      </c>
      <c r="K10" s="17">
        <v>-3.3</v>
      </c>
      <c r="L10" s="17">
        <v>1002.27</v>
      </c>
      <c r="M10" s="17" t="s">
        <v>26</v>
      </c>
      <c r="N10" s="17" t="s">
        <v>26</v>
      </c>
      <c r="O10" s="17" t="s">
        <v>26</v>
      </c>
      <c r="P10" s="20" t="s">
        <v>26</v>
      </c>
    </row>
    <row r="11" spans="1:16" x14ac:dyDescent="0.2">
      <c r="A11" s="16">
        <v>43469.999988425923</v>
      </c>
      <c r="B11" s="17">
        <v>1.7</v>
      </c>
      <c r="C11" s="17">
        <v>2.5</v>
      </c>
      <c r="D11" s="17">
        <v>0.9</v>
      </c>
      <c r="E11" s="17">
        <v>84</v>
      </c>
      <c r="F11" s="17">
        <v>92.8</v>
      </c>
      <c r="G11" s="17">
        <v>74.099999999999994</v>
      </c>
      <c r="H11" s="17">
        <v>5.2</v>
      </c>
      <c r="I11" s="17">
        <v>5.6</v>
      </c>
      <c r="J11" s="17">
        <v>4.8</v>
      </c>
      <c r="K11" s="17">
        <v>-0.8</v>
      </c>
      <c r="L11" s="17">
        <v>1001.16</v>
      </c>
      <c r="M11" s="17" t="s">
        <v>26</v>
      </c>
      <c r="N11" s="17" t="s">
        <v>26</v>
      </c>
      <c r="O11" s="17" t="s">
        <v>26</v>
      </c>
      <c r="P11" s="20" t="s">
        <v>26</v>
      </c>
    </row>
    <row r="12" spans="1:16" x14ac:dyDescent="0.2">
      <c r="A12" s="16">
        <v>43470.999988425923</v>
      </c>
      <c r="B12" s="17">
        <v>3.2</v>
      </c>
      <c r="C12" s="17">
        <v>5.0999999999999996</v>
      </c>
      <c r="D12" s="17">
        <v>1.3</v>
      </c>
      <c r="E12" s="17">
        <v>89.7</v>
      </c>
      <c r="F12" s="17">
        <v>95</v>
      </c>
      <c r="G12" s="17">
        <v>84.9</v>
      </c>
      <c r="H12" s="17">
        <v>6.2</v>
      </c>
      <c r="I12" s="17">
        <v>7</v>
      </c>
      <c r="J12" s="17">
        <v>5.5</v>
      </c>
      <c r="K12" s="17">
        <v>1.7</v>
      </c>
      <c r="L12" s="17">
        <v>995.43</v>
      </c>
      <c r="M12" s="17" t="s">
        <v>26</v>
      </c>
      <c r="N12" s="17" t="s">
        <v>26</v>
      </c>
      <c r="O12" s="17" t="s">
        <v>26</v>
      </c>
      <c r="P12" s="20" t="s">
        <v>26</v>
      </c>
    </row>
    <row r="13" spans="1:16" x14ac:dyDescent="0.2">
      <c r="A13" s="16">
        <v>43471.999988425923</v>
      </c>
      <c r="B13" s="17">
        <v>4.3</v>
      </c>
      <c r="C13" s="17">
        <v>4.8</v>
      </c>
      <c r="D13" s="17">
        <v>3.6</v>
      </c>
      <c r="E13" s="17">
        <v>90.2</v>
      </c>
      <c r="F13" s="17">
        <v>94.6</v>
      </c>
      <c r="G13" s="17">
        <v>85.8</v>
      </c>
      <c r="H13" s="17">
        <v>6.7</v>
      </c>
      <c r="I13" s="17">
        <v>6.9</v>
      </c>
      <c r="J13" s="17">
        <v>6.5</v>
      </c>
      <c r="K13" s="17">
        <v>2.8</v>
      </c>
      <c r="L13" s="17">
        <v>996.56</v>
      </c>
      <c r="M13" s="17" t="s">
        <v>26</v>
      </c>
      <c r="N13" s="17" t="s">
        <v>26</v>
      </c>
      <c r="O13" s="17" t="s">
        <v>26</v>
      </c>
      <c r="P13" s="20" t="s">
        <v>26</v>
      </c>
    </row>
    <row r="14" spans="1:16" x14ac:dyDescent="0.2">
      <c r="A14" s="16">
        <v>43472.999988425923</v>
      </c>
      <c r="B14" s="17">
        <v>3.8</v>
      </c>
      <c r="C14" s="17">
        <v>5</v>
      </c>
      <c r="D14" s="17">
        <v>3</v>
      </c>
      <c r="E14" s="17">
        <v>86</v>
      </c>
      <c r="F14" s="17">
        <v>96.5</v>
      </c>
      <c r="G14" s="17">
        <v>73.5</v>
      </c>
      <c r="H14" s="17">
        <v>6.2</v>
      </c>
      <c r="I14" s="17">
        <v>6.9</v>
      </c>
      <c r="J14" s="17">
        <v>5.6</v>
      </c>
      <c r="K14" s="17">
        <v>1.7</v>
      </c>
      <c r="L14" s="17">
        <v>997.86</v>
      </c>
      <c r="M14" s="17" t="s">
        <v>26</v>
      </c>
      <c r="N14" s="17" t="s">
        <v>26</v>
      </c>
      <c r="O14" s="17" t="s">
        <v>26</v>
      </c>
      <c r="P14" s="20" t="s">
        <v>26</v>
      </c>
    </row>
    <row r="15" spans="1:16" x14ac:dyDescent="0.2">
      <c r="A15" s="16">
        <v>43473.999988425923</v>
      </c>
      <c r="B15" s="17">
        <v>4.9000000000000004</v>
      </c>
      <c r="C15" s="17">
        <v>7.3</v>
      </c>
      <c r="D15" s="17">
        <v>2.9</v>
      </c>
      <c r="E15" s="17">
        <v>79</v>
      </c>
      <c r="F15" s="17">
        <v>90.1</v>
      </c>
      <c r="G15" s="17">
        <v>64</v>
      </c>
      <c r="H15" s="17">
        <v>6.1</v>
      </c>
      <c r="I15" s="17">
        <v>6.9</v>
      </c>
      <c r="J15" s="17">
        <v>5.4</v>
      </c>
      <c r="K15" s="17">
        <v>1.5</v>
      </c>
      <c r="L15" s="17">
        <v>984.25</v>
      </c>
      <c r="M15" s="17" t="s">
        <v>26</v>
      </c>
      <c r="N15" s="17" t="s">
        <v>26</v>
      </c>
      <c r="O15" s="17" t="s">
        <v>26</v>
      </c>
      <c r="P15" s="20" t="s">
        <v>26</v>
      </c>
    </row>
    <row r="16" spans="1:16" x14ac:dyDescent="0.2">
      <c r="A16" s="16">
        <v>43474.999988425923</v>
      </c>
      <c r="B16" s="17">
        <v>1.9</v>
      </c>
      <c r="C16" s="17">
        <v>4.7</v>
      </c>
      <c r="D16" s="17">
        <v>-0.2</v>
      </c>
      <c r="E16" s="17">
        <v>85.6</v>
      </c>
      <c r="F16" s="17">
        <v>96.6</v>
      </c>
      <c r="G16" s="17">
        <v>69.7</v>
      </c>
      <c r="H16" s="17">
        <v>5.4</v>
      </c>
      <c r="I16" s="17">
        <v>5.9</v>
      </c>
      <c r="J16" s="17">
        <v>4.8</v>
      </c>
      <c r="K16" s="17">
        <v>-0.3</v>
      </c>
      <c r="L16" s="17">
        <v>980.75</v>
      </c>
      <c r="M16" s="17" t="s">
        <v>26</v>
      </c>
      <c r="N16" s="17" t="s">
        <v>26</v>
      </c>
      <c r="O16" s="17" t="s">
        <v>26</v>
      </c>
      <c r="P16" s="20" t="s">
        <v>26</v>
      </c>
    </row>
    <row r="17" spans="1:16" x14ac:dyDescent="0.2">
      <c r="A17" s="16">
        <v>43475.999988425923</v>
      </c>
      <c r="B17" s="17">
        <v>0.4</v>
      </c>
      <c r="C17" s="17">
        <v>1.4</v>
      </c>
      <c r="D17" s="17">
        <v>-0.5</v>
      </c>
      <c r="E17" s="17">
        <v>88.8</v>
      </c>
      <c r="F17" s="17">
        <v>98.5</v>
      </c>
      <c r="G17" s="17">
        <v>74.900000000000006</v>
      </c>
      <c r="H17" s="17">
        <v>5.0999999999999996</v>
      </c>
      <c r="I17" s="17">
        <v>5.5</v>
      </c>
      <c r="J17" s="17">
        <v>4.2</v>
      </c>
      <c r="K17" s="17">
        <v>-1.3</v>
      </c>
      <c r="L17" s="17">
        <v>988.38</v>
      </c>
      <c r="M17" s="17" t="s">
        <v>26</v>
      </c>
      <c r="N17" s="17" t="s">
        <v>26</v>
      </c>
      <c r="O17" s="17" t="s">
        <v>26</v>
      </c>
      <c r="P17" s="20" t="s">
        <v>26</v>
      </c>
    </row>
    <row r="18" spans="1:16" x14ac:dyDescent="0.2">
      <c r="A18" s="16">
        <v>43476.999988425923</v>
      </c>
      <c r="B18" s="17">
        <v>-0.2</v>
      </c>
      <c r="C18" s="17">
        <v>1.4</v>
      </c>
      <c r="D18" s="17">
        <v>-1.1000000000000001</v>
      </c>
      <c r="E18" s="17">
        <v>85.3</v>
      </c>
      <c r="F18" s="17">
        <v>95.3</v>
      </c>
      <c r="G18" s="17">
        <v>75.5</v>
      </c>
      <c r="H18" s="17">
        <v>4.7</v>
      </c>
      <c r="I18" s="17">
        <v>5.7</v>
      </c>
      <c r="J18" s="17">
        <v>4.0999999999999996</v>
      </c>
      <c r="K18" s="17">
        <v>-2.4</v>
      </c>
      <c r="L18" s="17">
        <v>990.89</v>
      </c>
      <c r="M18" s="17" t="s">
        <v>26</v>
      </c>
      <c r="N18" s="17" t="s">
        <v>26</v>
      </c>
      <c r="O18" s="17" t="s">
        <v>26</v>
      </c>
      <c r="P18" s="20" t="s">
        <v>26</v>
      </c>
    </row>
    <row r="19" spans="1:16" x14ac:dyDescent="0.2">
      <c r="A19" s="16">
        <v>43477.999988425923</v>
      </c>
      <c r="B19" s="17">
        <v>3</v>
      </c>
      <c r="C19" s="17">
        <v>4.2</v>
      </c>
      <c r="D19" s="17">
        <v>1.4</v>
      </c>
      <c r="E19" s="17">
        <v>89</v>
      </c>
      <c r="F19" s="17">
        <v>93.1</v>
      </c>
      <c r="G19" s="17">
        <v>81.8</v>
      </c>
      <c r="H19" s="17">
        <v>6.1</v>
      </c>
      <c r="I19" s="17">
        <v>6.4</v>
      </c>
      <c r="J19" s="17">
        <v>5.6</v>
      </c>
      <c r="K19" s="17">
        <v>1.4</v>
      </c>
      <c r="L19" s="17">
        <v>987.55</v>
      </c>
      <c r="M19" s="17" t="s">
        <v>26</v>
      </c>
      <c r="N19" s="17" t="s">
        <v>26</v>
      </c>
      <c r="O19" s="17" t="s">
        <v>26</v>
      </c>
      <c r="P19" s="20" t="s">
        <v>26</v>
      </c>
    </row>
    <row r="20" spans="1:16" x14ac:dyDescent="0.2">
      <c r="A20" s="16">
        <v>43478.999988425923</v>
      </c>
      <c r="B20" s="17">
        <v>5.8</v>
      </c>
      <c r="C20" s="17">
        <v>8.8000000000000007</v>
      </c>
      <c r="D20" s="17">
        <v>3</v>
      </c>
      <c r="E20" s="17">
        <v>89</v>
      </c>
      <c r="F20" s="17">
        <v>92.4</v>
      </c>
      <c r="G20" s="17">
        <v>80.2</v>
      </c>
      <c r="H20" s="17">
        <v>7.3</v>
      </c>
      <c r="I20" s="17">
        <v>8.6999999999999993</v>
      </c>
      <c r="J20" s="17">
        <v>6.2</v>
      </c>
      <c r="K20" s="17">
        <v>4.0999999999999996</v>
      </c>
      <c r="L20" s="17">
        <v>975.95</v>
      </c>
      <c r="M20" s="17" t="s">
        <v>26</v>
      </c>
      <c r="N20" s="17" t="s">
        <v>26</v>
      </c>
      <c r="O20" s="17" t="s">
        <v>26</v>
      </c>
      <c r="P20" s="20" t="s">
        <v>26</v>
      </c>
    </row>
    <row r="21" spans="1:16" x14ac:dyDescent="0.2">
      <c r="A21" s="16">
        <v>43479.999988425923</v>
      </c>
      <c r="B21" s="17">
        <v>5.0999999999999996</v>
      </c>
      <c r="C21" s="17">
        <v>8.3000000000000007</v>
      </c>
      <c r="D21" s="17">
        <v>2.1</v>
      </c>
      <c r="E21" s="17">
        <v>78.7</v>
      </c>
      <c r="F21" s="17">
        <v>92.1</v>
      </c>
      <c r="G21" s="17">
        <v>69.3</v>
      </c>
      <c r="H21" s="17">
        <v>6.2</v>
      </c>
      <c r="I21" s="17">
        <v>8.5</v>
      </c>
      <c r="J21" s="17">
        <v>5</v>
      </c>
      <c r="K21" s="17">
        <v>1.7</v>
      </c>
      <c r="L21" s="17">
        <v>978.48</v>
      </c>
      <c r="M21" s="17" t="s">
        <v>26</v>
      </c>
      <c r="N21" s="17" t="s">
        <v>26</v>
      </c>
      <c r="O21" s="17" t="s">
        <v>26</v>
      </c>
      <c r="P21" s="20" t="s">
        <v>26</v>
      </c>
    </row>
    <row r="22" spans="1:16" x14ac:dyDescent="0.2">
      <c r="A22" s="16">
        <v>43480.999988425923</v>
      </c>
      <c r="B22" s="17">
        <v>4.2</v>
      </c>
      <c r="C22" s="17">
        <v>6.2</v>
      </c>
      <c r="D22" s="17">
        <v>2.5</v>
      </c>
      <c r="E22" s="17">
        <v>73.099999999999994</v>
      </c>
      <c r="F22" s="17">
        <v>80.5</v>
      </c>
      <c r="G22" s="17">
        <v>62.7</v>
      </c>
      <c r="H22" s="17">
        <v>5.4</v>
      </c>
      <c r="I22" s="17">
        <v>5.8</v>
      </c>
      <c r="J22" s="17">
        <v>4.9000000000000004</v>
      </c>
      <c r="K22" s="17">
        <v>-0.2</v>
      </c>
      <c r="L22" s="17">
        <v>987.7</v>
      </c>
      <c r="M22" s="17" t="s">
        <v>26</v>
      </c>
      <c r="N22" s="17" t="s">
        <v>26</v>
      </c>
      <c r="O22" s="17">
        <v>206</v>
      </c>
      <c r="P22" s="20" t="s">
        <v>26</v>
      </c>
    </row>
    <row r="23" spans="1:16" x14ac:dyDescent="0.2">
      <c r="A23" s="16">
        <v>43481.999988425923</v>
      </c>
      <c r="B23" s="17">
        <v>4.9000000000000004</v>
      </c>
      <c r="C23" s="17">
        <v>7.6</v>
      </c>
      <c r="D23" s="17">
        <v>1.9</v>
      </c>
      <c r="E23" s="17">
        <v>67.7</v>
      </c>
      <c r="F23" s="17">
        <v>81.599999999999994</v>
      </c>
      <c r="G23" s="17">
        <v>54.1</v>
      </c>
      <c r="H23" s="17">
        <v>5.2</v>
      </c>
      <c r="I23" s="17">
        <v>5.5</v>
      </c>
      <c r="J23" s="17">
        <v>4.8</v>
      </c>
      <c r="K23" s="17">
        <v>-0.7</v>
      </c>
      <c r="L23" s="17">
        <v>980.33</v>
      </c>
      <c r="M23" s="17">
        <v>2.1</v>
      </c>
      <c r="N23" s="17">
        <v>7.9</v>
      </c>
      <c r="O23" s="17">
        <v>199</v>
      </c>
      <c r="P23" s="20">
        <v>0</v>
      </c>
    </row>
    <row r="24" spans="1:16" x14ac:dyDescent="0.2">
      <c r="A24" s="16">
        <v>43482.999988425923</v>
      </c>
      <c r="B24" s="17">
        <v>6.1</v>
      </c>
      <c r="C24" s="17">
        <v>8.1999999999999993</v>
      </c>
      <c r="D24" s="17">
        <v>1.9</v>
      </c>
      <c r="E24" s="17">
        <v>71.5</v>
      </c>
      <c r="F24" s="17">
        <v>91.5</v>
      </c>
      <c r="G24" s="17">
        <v>59.3</v>
      </c>
      <c r="H24" s="17">
        <v>6</v>
      </c>
      <c r="I24" s="17">
        <v>7.2</v>
      </c>
      <c r="J24" s="17">
        <v>4.8</v>
      </c>
      <c r="K24" s="17">
        <v>1.2</v>
      </c>
      <c r="L24" s="17">
        <v>974.79</v>
      </c>
      <c r="M24" s="17">
        <v>3.8</v>
      </c>
      <c r="N24" s="17">
        <v>8.6999999999999993</v>
      </c>
      <c r="O24" s="17">
        <v>271</v>
      </c>
      <c r="P24" s="20">
        <v>1.2</v>
      </c>
    </row>
    <row r="25" spans="1:16" x14ac:dyDescent="0.2">
      <c r="A25" s="16">
        <v>43483.999988425923</v>
      </c>
      <c r="B25" s="17">
        <v>1.1000000000000001</v>
      </c>
      <c r="C25" s="17">
        <v>2.5</v>
      </c>
      <c r="D25" s="17">
        <v>-1.4</v>
      </c>
      <c r="E25" s="17">
        <v>77.400000000000006</v>
      </c>
      <c r="F25" s="17">
        <v>89.5</v>
      </c>
      <c r="G25" s="17">
        <v>67.599999999999994</v>
      </c>
      <c r="H25" s="17">
        <v>4.7</v>
      </c>
      <c r="I25" s="17">
        <v>5.0999999999999996</v>
      </c>
      <c r="J25" s="17">
        <v>4.3</v>
      </c>
      <c r="K25" s="17">
        <v>-2.4</v>
      </c>
      <c r="L25" s="17">
        <v>984.36</v>
      </c>
      <c r="M25" s="17">
        <v>1.7</v>
      </c>
      <c r="N25" s="17">
        <v>6.1</v>
      </c>
      <c r="O25" s="17">
        <v>156</v>
      </c>
      <c r="P25" s="20">
        <v>0</v>
      </c>
    </row>
    <row r="26" spans="1:16" x14ac:dyDescent="0.2">
      <c r="A26" s="16">
        <v>43484.999988425923</v>
      </c>
      <c r="B26" s="17">
        <v>-2.6</v>
      </c>
      <c r="C26" s="17">
        <v>-1</v>
      </c>
      <c r="D26" s="17">
        <v>-5</v>
      </c>
      <c r="E26" s="17">
        <v>80.599999999999994</v>
      </c>
      <c r="F26" s="17">
        <v>88.7</v>
      </c>
      <c r="G26" s="17">
        <v>69.3</v>
      </c>
      <c r="H26" s="17">
        <v>3.8</v>
      </c>
      <c r="I26" s="17">
        <v>4.3</v>
      </c>
      <c r="J26" s="17">
        <v>3.3</v>
      </c>
      <c r="K26" s="17">
        <v>-5.5</v>
      </c>
      <c r="L26" s="17">
        <v>982.04</v>
      </c>
      <c r="M26" s="17">
        <v>1.2</v>
      </c>
      <c r="N26" s="17">
        <v>3.9</v>
      </c>
      <c r="O26" s="17">
        <v>151</v>
      </c>
      <c r="P26" s="20">
        <v>0</v>
      </c>
    </row>
    <row r="27" spans="1:16" x14ac:dyDescent="0.2">
      <c r="A27" s="16">
        <v>43485.999988425923</v>
      </c>
      <c r="B27" s="17">
        <v>-2.7</v>
      </c>
      <c r="C27" s="17">
        <v>0</v>
      </c>
      <c r="D27" s="17">
        <v>-6</v>
      </c>
      <c r="E27" s="17">
        <v>80.3</v>
      </c>
      <c r="F27" s="17">
        <v>87.6</v>
      </c>
      <c r="G27" s="17">
        <v>70.2</v>
      </c>
      <c r="H27" s="17">
        <v>3.7</v>
      </c>
      <c r="I27" s="17">
        <v>4.3</v>
      </c>
      <c r="J27" s="17">
        <v>3.2</v>
      </c>
      <c r="K27" s="17">
        <v>-5.6</v>
      </c>
      <c r="L27" s="17">
        <v>981.05</v>
      </c>
      <c r="M27" s="17">
        <v>1.3</v>
      </c>
      <c r="N27" s="17">
        <v>2.7</v>
      </c>
      <c r="O27" s="17">
        <v>348</v>
      </c>
      <c r="P27" s="20">
        <v>0</v>
      </c>
    </row>
    <row r="28" spans="1:16" x14ac:dyDescent="0.2">
      <c r="A28" s="16">
        <v>43486.999988425923</v>
      </c>
      <c r="B28" s="17">
        <v>-2</v>
      </c>
      <c r="C28" s="17">
        <v>-0.1</v>
      </c>
      <c r="D28" s="17">
        <v>-4.5</v>
      </c>
      <c r="E28" s="17">
        <v>80.900000000000006</v>
      </c>
      <c r="F28" s="17">
        <v>87.9</v>
      </c>
      <c r="G28" s="17">
        <v>72.7</v>
      </c>
      <c r="H28" s="17">
        <v>3.9</v>
      </c>
      <c r="I28" s="17">
        <v>4.3</v>
      </c>
      <c r="J28" s="17">
        <v>3.5</v>
      </c>
      <c r="K28" s="17">
        <v>-4.9000000000000004</v>
      </c>
      <c r="L28" s="17">
        <v>985.82</v>
      </c>
      <c r="M28" s="17">
        <v>1.3</v>
      </c>
      <c r="N28" s="17">
        <v>2.8</v>
      </c>
      <c r="O28" s="17">
        <v>156</v>
      </c>
      <c r="P28" s="20">
        <v>0</v>
      </c>
    </row>
    <row r="29" spans="1:16" x14ac:dyDescent="0.2">
      <c r="A29" s="16">
        <v>43487.999988425923</v>
      </c>
      <c r="B29" s="17">
        <v>-2</v>
      </c>
      <c r="C29" s="17">
        <v>0.8</v>
      </c>
      <c r="D29" s="17">
        <v>-4.3</v>
      </c>
      <c r="E29" s="17">
        <v>79.8</v>
      </c>
      <c r="F29" s="17">
        <v>90.1</v>
      </c>
      <c r="G29" s="17">
        <v>71.599999999999994</v>
      </c>
      <c r="H29" s="17">
        <v>3.9</v>
      </c>
      <c r="I29" s="17">
        <v>4.3</v>
      </c>
      <c r="J29" s="17">
        <v>3.6</v>
      </c>
      <c r="K29" s="17">
        <v>-5</v>
      </c>
      <c r="L29" s="17">
        <v>976.64</v>
      </c>
      <c r="M29" s="17">
        <v>1.5</v>
      </c>
      <c r="N29" s="17">
        <v>4.9000000000000004</v>
      </c>
      <c r="O29" s="17">
        <v>208</v>
      </c>
      <c r="P29" s="20">
        <v>0</v>
      </c>
    </row>
    <row r="30" spans="1:16" x14ac:dyDescent="0.2">
      <c r="A30" s="16">
        <v>43488.999988425923</v>
      </c>
      <c r="B30" s="17">
        <v>-2.5</v>
      </c>
      <c r="C30" s="17">
        <v>-0.5</v>
      </c>
      <c r="D30" s="17">
        <v>-5.0999999999999996</v>
      </c>
      <c r="E30" s="17">
        <v>76.8</v>
      </c>
      <c r="F30" s="17">
        <v>89.8</v>
      </c>
      <c r="G30" s="17">
        <v>65.7</v>
      </c>
      <c r="H30" s="17">
        <v>3.6</v>
      </c>
      <c r="I30" s="17">
        <v>4.0999999999999996</v>
      </c>
      <c r="J30" s="17">
        <v>3.3</v>
      </c>
      <c r="K30" s="17">
        <v>-6</v>
      </c>
      <c r="L30" s="17">
        <v>965.36</v>
      </c>
      <c r="M30" s="17">
        <v>1.8</v>
      </c>
      <c r="N30" s="17">
        <v>4.5</v>
      </c>
      <c r="O30" s="17">
        <v>357</v>
      </c>
      <c r="P30" s="20">
        <v>0</v>
      </c>
    </row>
    <row r="31" spans="1:16" x14ac:dyDescent="0.2">
      <c r="A31" s="16">
        <v>43489.999988425923</v>
      </c>
      <c r="B31" s="17">
        <v>-3.3</v>
      </c>
      <c r="C31" s="17">
        <v>-2.4</v>
      </c>
      <c r="D31" s="17">
        <v>-4.3</v>
      </c>
      <c r="E31" s="17">
        <v>85.7</v>
      </c>
      <c r="F31" s="17">
        <v>93.9</v>
      </c>
      <c r="G31" s="17">
        <v>78.3</v>
      </c>
      <c r="H31" s="17">
        <v>3.8</v>
      </c>
      <c r="I31" s="17">
        <v>4.0999999999999996</v>
      </c>
      <c r="J31" s="17">
        <v>3.5</v>
      </c>
      <c r="K31" s="17">
        <v>-5.4</v>
      </c>
      <c r="L31" s="17">
        <v>974.79</v>
      </c>
      <c r="M31" s="17">
        <v>1.7</v>
      </c>
      <c r="N31" s="17">
        <v>3.8</v>
      </c>
      <c r="O31" s="17">
        <v>301</v>
      </c>
      <c r="P31" s="20">
        <v>0.1</v>
      </c>
    </row>
    <row r="32" spans="1:16" x14ac:dyDescent="0.2">
      <c r="A32" s="16">
        <v>43490.999988425923</v>
      </c>
      <c r="B32" s="17">
        <v>-1.3</v>
      </c>
      <c r="C32" s="17">
        <v>1</v>
      </c>
      <c r="D32" s="17">
        <v>-4.2</v>
      </c>
      <c r="E32" s="17">
        <v>73.599999999999994</v>
      </c>
      <c r="F32" s="17">
        <v>86.1</v>
      </c>
      <c r="G32" s="17">
        <v>65.900000000000006</v>
      </c>
      <c r="H32" s="17">
        <v>3.8</v>
      </c>
      <c r="I32" s="17">
        <v>4.3</v>
      </c>
      <c r="J32" s="17">
        <v>3</v>
      </c>
      <c r="K32" s="17">
        <v>-5.5</v>
      </c>
      <c r="L32" s="17">
        <v>982.17</v>
      </c>
      <c r="M32" s="17">
        <v>2.2000000000000002</v>
      </c>
      <c r="N32" s="17">
        <v>5.3</v>
      </c>
      <c r="O32" s="17">
        <v>211</v>
      </c>
      <c r="P32" s="20">
        <v>0</v>
      </c>
    </row>
    <row r="33" spans="1:16" x14ac:dyDescent="0.2">
      <c r="A33" s="16">
        <v>43491.999988425923</v>
      </c>
      <c r="B33" s="17">
        <v>4</v>
      </c>
      <c r="C33" s="17">
        <v>7.1</v>
      </c>
      <c r="D33" s="17">
        <v>-0.4</v>
      </c>
      <c r="E33" s="17">
        <v>78.7</v>
      </c>
      <c r="F33" s="17">
        <v>89.3</v>
      </c>
      <c r="G33" s="17">
        <v>67</v>
      </c>
      <c r="H33" s="17">
        <v>5.8</v>
      </c>
      <c r="I33" s="17">
        <v>6.7</v>
      </c>
      <c r="J33" s="17">
        <v>3.9</v>
      </c>
      <c r="K33" s="17">
        <v>0.6</v>
      </c>
      <c r="L33" s="17">
        <v>977.39</v>
      </c>
      <c r="M33" s="17">
        <v>3.6</v>
      </c>
      <c r="N33" s="17">
        <v>8.5</v>
      </c>
      <c r="O33" s="17">
        <v>188</v>
      </c>
      <c r="P33" s="20">
        <v>0.1</v>
      </c>
    </row>
    <row r="34" spans="1:16" x14ac:dyDescent="0.2">
      <c r="A34" s="16">
        <v>43492.999988425923</v>
      </c>
      <c r="B34" s="17">
        <v>6.1</v>
      </c>
      <c r="C34" s="17">
        <v>8.9</v>
      </c>
      <c r="D34" s="17">
        <v>2.7</v>
      </c>
      <c r="E34" s="17">
        <v>74.2</v>
      </c>
      <c r="F34" s="17">
        <v>85.3</v>
      </c>
      <c r="G34" s="17">
        <v>58.1</v>
      </c>
      <c r="H34" s="17">
        <v>6.2</v>
      </c>
      <c r="I34" s="17">
        <v>6.9</v>
      </c>
      <c r="J34" s="17">
        <v>5.4</v>
      </c>
      <c r="K34" s="17">
        <v>1.8</v>
      </c>
      <c r="L34" s="17">
        <v>961.05</v>
      </c>
      <c r="M34" s="17">
        <v>4.0999999999999996</v>
      </c>
      <c r="N34" s="17">
        <v>9.4</v>
      </c>
      <c r="O34" s="17">
        <v>252</v>
      </c>
      <c r="P34" s="20">
        <v>0</v>
      </c>
    </row>
    <row r="35" spans="1:16" x14ac:dyDescent="0.2">
      <c r="A35" s="16">
        <v>43493.999988425923</v>
      </c>
      <c r="B35" s="17">
        <v>2.4</v>
      </c>
      <c r="C35" s="17">
        <v>3</v>
      </c>
      <c r="D35" s="17">
        <v>1.9</v>
      </c>
      <c r="E35" s="17">
        <v>83.2</v>
      </c>
      <c r="F35" s="17">
        <v>91.3</v>
      </c>
      <c r="G35" s="17">
        <v>76.099999999999994</v>
      </c>
      <c r="H35" s="17">
        <v>5.5</v>
      </c>
      <c r="I35" s="17">
        <v>5.9</v>
      </c>
      <c r="J35" s="17">
        <v>5</v>
      </c>
      <c r="K35" s="17">
        <v>-0.2</v>
      </c>
      <c r="L35" s="17">
        <v>965.62</v>
      </c>
      <c r="M35" s="17">
        <v>3.7</v>
      </c>
      <c r="N35" s="17">
        <v>9</v>
      </c>
      <c r="O35" s="17">
        <v>272</v>
      </c>
      <c r="P35" s="20">
        <v>1.5</v>
      </c>
    </row>
    <row r="36" spans="1:16" x14ac:dyDescent="0.2">
      <c r="A36" s="16">
        <v>43494.999988425923</v>
      </c>
      <c r="B36" s="17">
        <v>1.7</v>
      </c>
      <c r="C36" s="17">
        <v>4.5</v>
      </c>
      <c r="D36" s="17">
        <v>0.2</v>
      </c>
      <c r="E36" s="17">
        <v>75.3</v>
      </c>
      <c r="F36" s="17">
        <v>84.5</v>
      </c>
      <c r="G36" s="17">
        <v>56.1</v>
      </c>
      <c r="H36" s="17">
        <v>4.7</v>
      </c>
      <c r="I36" s="17">
        <v>5.3</v>
      </c>
      <c r="J36" s="17">
        <v>3.9</v>
      </c>
      <c r="K36" s="17">
        <v>-2.2000000000000002</v>
      </c>
      <c r="L36" s="17">
        <v>972.05</v>
      </c>
      <c r="M36" s="17">
        <v>1.8</v>
      </c>
      <c r="N36" s="17">
        <v>5.0999999999999996</v>
      </c>
      <c r="O36" s="17">
        <v>114</v>
      </c>
      <c r="P36" s="20">
        <v>0</v>
      </c>
    </row>
    <row r="37" spans="1:16" x14ac:dyDescent="0.2">
      <c r="A37" s="16">
        <v>43495.999988425923</v>
      </c>
      <c r="B37" s="17">
        <v>1.6</v>
      </c>
      <c r="C37" s="17">
        <v>5</v>
      </c>
      <c r="D37" s="17">
        <v>-0.4</v>
      </c>
      <c r="E37" s="17">
        <v>69.3</v>
      </c>
      <c r="F37" s="17">
        <v>87.4</v>
      </c>
      <c r="G37" s="17">
        <v>57.9</v>
      </c>
      <c r="H37" s="17">
        <v>4.3</v>
      </c>
      <c r="I37" s="17">
        <v>5.6</v>
      </c>
      <c r="J37" s="17">
        <v>3.7</v>
      </c>
      <c r="K37" s="17">
        <v>-3.5</v>
      </c>
      <c r="L37" s="17">
        <v>962.58</v>
      </c>
      <c r="M37" s="17">
        <v>2.5</v>
      </c>
      <c r="N37" s="17">
        <v>11.7</v>
      </c>
      <c r="O37" s="17">
        <v>162</v>
      </c>
      <c r="P37" s="20">
        <v>0</v>
      </c>
    </row>
    <row r="38" spans="1:16" x14ac:dyDescent="0.2">
      <c r="A38" s="16">
        <v>43496.999988425923</v>
      </c>
      <c r="B38" s="17">
        <v>0.7</v>
      </c>
      <c r="C38" s="17">
        <v>4.8</v>
      </c>
      <c r="D38" s="17">
        <v>-2.2000000000000002</v>
      </c>
      <c r="E38" s="17">
        <v>72.599999999999994</v>
      </c>
      <c r="F38" s="17">
        <v>95.6</v>
      </c>
      <c r="G38" s="17">
        <v>53.7</v>
      </c>
      <c r="H38" s="17">
        <v>4.2</v>
      </c>
      <c r="I38" s="17">
        <v>5</v>
      </c>
      <c r="J38" s="17">
        <v>3.6</v>
      </c>
      <c r="K38" s="17">
        <v>-3.7</v>
      </c>
      <c r="L38" s="17">
        <v>963.72</v>
      </c>
      <c r="M38" s="17">
        <v>1.8</v>
      </c>
      <c r="N38" s="17">
        <v>5.4</v>
      </c>
      <c r="O38" s="17">
        <v>158</v>
      </c>
      <c r="P38" s="20">
        <v>0.1</v>
      </c>
    </row>
    <row r="39" spans="1:16" x14ac:dyDescent="0.2">
      <c r="A39" s="1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6" s="21" customFormat="1" ht="15" x14ac:dyDescent="0.25">
      <c r="A40" s="22" t="s">
        <v>32</v>
      </c>
      <c r="B40" s="11">
        <f>AVERAGE(B8:B38)</f>
        <v>1.9387096774193551</v>
      </c>
      <c r="C40" s="14">
        <f>MAX(C8:C38)</f>
        <v>8.9</v>
      </c>
      <c r="D40" s="12">
        <f>MIN(D8:D38)</f>
        <v>-6</v>
      </c>
      <c r="E40" s="11">
        <f>AVERAGE(E8:E38)</f>
        <v>79.970967741935468</v>
      </c>
      <c r="F40" s="14">
        <f>MAX(F8:F38)</f>
        <v>98.5</v>
      </c>
      <c r="G40" s="12">
        <f>MIN(G8:G38)</f>
        <v>53.7</v>
      </c>
      <c r="H40" s="11">
        <f>AVERAGE(H8:H38)</f>
        <v>5.1645161290322585</v>
      </c>
      <c r="I40" s="14">
        <f>MAX(I8:I38)</f>
        <v>8.6999999999999993</v>
      </c>
      <c r="J40" s="12">
        <f>MIN(J8:J38)</f>
        <v>3</v>
      </c>
      <c r="K40" s="11">
        <f t="shared" ref="K40:M40" si="0">AVERAGE(K8:K38)</f>
        <v>-1.2387096774193547</v>
      </c>
      <c r="L40" s="11">
        <f t="shared" si="0"/>
        <v>982.27548387096761</v>
      </c>
      <c r="M40" s="11">
        <f t="shared" si="0"/>
        <v>2.2562500000000001</v>
      </c>
      <c r="N40" s="14">
        <f>MAX(N8:N38)</f>
        <v>11.7</v>
      </c>
      <c r="O40" s="11">
        <v>190.1</v>
      </c>
      <c r="P40" s="19">
        <f>SUM(P8:P38)</f>
        <v>3.0000000000000004</v>
      </c>
    </row>
    <row r="41" spans="1:16" x14ac:dyDescent="0.2">
      <c r="A41" s="15"/>
      <c r="B41" s="13" t="s">
        <v>27</v>
      </c>
      <c r="C41" s="13" t="s">
        <v>28</v>
      </c>
      <c r="D41" s="13" t="s">
        <v>29</v>
      </c>
      <c r="E41" s="13" t="s">
        <v>27</v>
      </c>
      <c r="F41" s="13" t="s">
        <v>28</v>
      </c>
      <c r="G41" s="13" t="s">
        <v>29</v>
      </c>
      <c r="H41" s="13" t="s">
        <v>27</v>
      </c>
      <c r="I41" s="13" t="s">
        <v>28</v>
      </c>
      <c r="J41" s="13" t="s">
        <v>29</v>
      </c>
      <c r="K41" s="13" t="s">
        <v>27</v>
      </c>
      <c r="L41" s="13" t="s">
        <v>27</v>
      </c>
      <c r="M41" s="13" t="s">
        <v>27</v>
      </c>
      <c r="N41" s="13" t="s">
        <v>28</v>
      </c>
      <c r="O41" s="13" t="s">
        <v>27</v>
      </c>
      <c r="P41" s="13" t="s">
        <v>30</v>
      </c>
    </row>
    <row r="42" spans="1:16" x14ac:dyDescent="0.2">
      <c r="A42" s="15"/>
      <c r="B42" s="13" t="s">
        <v>20</v>
      </c>
      <c r="C42" s="13" t="s">
        <v>20</v>
      </c>
      <c r="D42" s="13" t="s">
        <v>20</v>
      </c>
      <c r="E42" s="13" t="s">
        <v>21</v>
      </c>
      <c r="F42" s="13" t="s">
        <v>21</v>
      </c>
      <c r="G42" s="13" t="s">
        <v>21</v>
      </c>
      <c r="H42" s="13" t="s">
        <v>22</v>
      </c>
      <c r="I42" s="13" t="s">
        <v>22</v>
      </c>
      <c r="J42" s="13" t="s">
        <v>22</v>
      </c>
      <c r="K42" s="13" t="s">
        <v>23</v>
      </c>
      <c r="L42" s="13" t="s">
        <v>0</v>
      </c>
      <c r="M42" s="13" t="s">
        <v>1</v>
      </c>
      <c r="N42" s="13" t="s">
        <v>1</v>
      </c>
      <c r="O42" s="13" t="s">
        <v>2</v>
      </c>
      <c r="P42" s="13" t="s">
        <v>24</v>
      </c>
    </row>
    <row r="43" spans="1:16" x14ac:dyDescent="0.2">
      <c r="A43" s="15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4"/>
  <sheetViews>
    <sheetView workbookViewId="0">
      <selection sqref="A1:A2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8.625" customWidth="1"/>
    <col min="17" max="17" width="18.625" customWidth="1"/>
    <col min="18" max="21" width="16.625" customWidth="1"/>
    <col min="22" max="23" width="12.625" customWidth="1"/>
    <col min="24" max="24" width="12.625" style="33" customWidth="1"/>
    <col min="25" max="25" width="12.625" style="20" customWidth="1"/>
    <col min="26" max="31" width="12.625" customWidth="1"/>
  </cols>
  <sheetData>
    <row r="1" spans="1:31" ht="15.75" x14ac:dyDescent="0.25">
      <c r="A1" s="3" t="s">
        <v>18</v>
      </c>
    </row>
    <row r="2" spans="1:31" ht="15.75" x14ac:dyDescent="0.25">
      <c r="A2" s="3" t="s">
        <v>19</v>
      </c>
    </row>
    <row r="3" spans="1:31" ht="15.75" x14ac:dyDescent="0.25">
      <c r="A3" s="3"/>
    </row>
    <row r="4" spans="1:31" ht="15.75" x14ac:dyDescent="0.25">
      <c r="A4" s="4" t="s">
        <v>15</v>
      </c>
    </row>
    <row r="6" spans="1:31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47</v>
      </c>
      <c r="N6" s="8" t="s">
        <v>1</v>
      </c>
      <c r="O6" s="8" t="s">
        <v>1</v>
      </c>
      <c r="P6" s="8" t="s">
        <v>2</v>
      </c>
      <c r="Q6" s="19" t="s">
        <v>24</v>
      </c>
      <c r="R6" s="11" t="s">
        <v>37</v>
      </c>
      <c r="S6" s="8" t="s">
        <v>37</v>
      </c>
      <c r="T6" s="8" t="s">
        <v>38</v>
      </c>
      <c r="U6" s="8" t="s">
        <v>38</v>
      </c>
      <c r="V6" s="8" t="s">
        <v>39</v>
      </c>
      <c r="W6" s="8" t="s">
        <v>39</v>
      </c>
      <c r="X6" s="19" t="s">
        <v>42</v>
      </c>
      <c r="Y6" s="19" t="s">
        <v>42</v>
      </c>
      <c r="Z6" s="8" t="s">
        <v>49</v>
      </c>
      <c r="AA6" s="8" t="s">
        <v>49</v>
      </c>
      <c r="AB6" s="8" t="s">
        <v>49</v>
      </c>
      <c r="AC6" s="8" t="s">
        <v>50</v>
      </c>
      <c r="AD6" s="8" t="s">
        <v>50</v>
      </c>
      <c r="AE6" s="8" t="s">
        <v>50</v>
      </c>
    </row>
    <row r="7" spans="1:31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4</v>
      </c>
      <c r="O7" s="8" t="s">
        <v>6</v>
      </c>
      <c r="P7" s="8" t="s">
        <v>4</v>
      </c>
      <c r="Q7" s="19" t="s">
        <v>25</v>
      </c>
      <c r="R7" s="11" t="s">
        <v>4</v>
      </c>
      <c r="S7" s="8" t="s">
        <v>6</v>
      </c>
      <c r="T7" s="8" t="s">
        <v>4</v>
      </c>
      <c r="U7" s="8" t="s">
        <v>6</v>
      </c>
      <c r="V7" s="8" t="s">
        <v>4</v>
      </c>
      <c r="W7" s="8" t="s">
        <v>6</v>
      </c>
      <c r="X7" s="19" t="s">
        <v>4</v>
      </c>
      <c r="Y7" s="19" t="s">
        <v>6</v>
      </c>
      <c r="Z7" s="8" t="s">
        <v>4</v>
      </c>
      <c r="AA7" s="8" t="s">
        <v>6</v>
      </c>
      <c r="AB7" s="8" t="s">
        <v>5</v>
      </c>
      <c r="AC7" s="8" t="s">
        <v>4</v>
      </c>
      <c r="AD7" s="8" t="s">
        <v>6</v>
      </c>
      <c r="AE7" s="8" t="s">
        <v>5</v>
      </c>
    </row>
    <row r="8" spans="1:31" x14ac:dyDescent="0.2">
      <c r="A8" s="16">
        <v>43739.999988425923</v>
      </c>
      <c r="B8" s="17">
        <v>16.899999999999999</v>
      </c>
      <c r="C8" s="17">
        <v>22.3</v>
      </c>
      <c r="D8" s="17">
        <v>10.8</v>
      </c>
      <c r="E8" s="17">
        <v>67.400000000000006</v>
      </c>
      <c r="F8" s="17">
        <v>81.5</v>
      </c>
      <c r="G8" s="17">
        <v>55.7</v>
      </c>
      <c r="H8" s="17">
        <v>11</v>
      </c>
      <c r="I8" s="17">
        <v>13.5</v>
      </c>
      <c r="J8" s="17">
        <v>9.1999999999999993</v>
      </c>
      <c r="K8" s="17">
        <v>10.7</v>
      </c>
      <c r="L8" s="17">
        <v>975.06</v>
      </c>
      <c r="M8" s="17">
        <v>1007.95</v>
      </c>
      <c r="N8" s="17">
        <v>2.2999999999999998</v>
      </c>
      <c r="O8" s="17">
        <v>8.5</v>
      </c>
      <c r="P8" s="17">
        <v>210</v>
      </c>
      <c r="Q8" s="20">
        <v>0</v>
      </c>
      <c r="R8" s="17">
        <v>98.4</v>
      </c>
      <c r="S8" s="17">
        <v>846</v>
      </c>
      <c r="T8" s="17">
        <v>41</v>
      </c>
      <c r="U8" s="17">
        <v>598.1</v>
      </c>
      <c r="V8" s="27">
        <v>1.0999999999999999E-2</v>
      </c>
      <c r="W8" s="27">
        <v>0.08</v>
      </c>
      <c r="X8" s="20">
        <f>V8*40</f>
        <v>0.43999999999999995</v>
      </c>
      <c r="Y8" s="20">
        <f>W8*40</f>
        <v>3.2</v>
      </c>
      <c r="Z8" s="17">
        <v>6.9</v>
      </c>
      <c r="AA8" s="17">
        <v>22.8</v>
      </c>
      <c r="AB8" s="17">
        <v>2.2999999999999998</v>
      </c>
      <c r="AC8" s="17">
        <v>3</v>
      </c>
      <c r="AD8" s="17">
        <v>5.6</v>
      </c>
      <c r="AE8" s="17">
        <v>1.2</v>
      </c>
    </row>
    <row r="9" spans="1:31" x14ac:dyDescent="0.2">
      <c r="A9" s="16">
        <v>43740.999988425923</v>
      </c>
      <c r="B9" s="17">
        <v>13.3</v>
      </c>
      <c r="C9" s="17">
        <v>17.8</v>
      </c>
      <c r="D9" s="17">
        <v>9.6</v>
      </c>
      <c r="E9" s="17">
        <v>80.900000000000006</v>
      </c>
      <c r="F9" s="17">
        <v>92.1</v>
      </c>
      <c r="G9" s="17">
        <v>69.099999999999994</v>
      </c>
      <c r="H9" s="17">
        <v>10.8</v>
      </c>
      <c r="I9" s="17">
        <v>12.9</v>
      </c>
      <c r="J9" s="17">
        <v>7.8</v>
      </c>
      <c r="K9" s="17">
        <v>10</v>
      </c>
      <c r="L9" s="17">
        <v>975.91</v>
      </c>
      <c r="M9" s="17">
        <v>1009.25</v>
      </c>
      <c r="N9" s="17">
        <v>2.7</v>
      </c>
      <c r="O9" s="17">
        <v>7.6</v>
      </c>
      <c r="P9" s="17">
        <v>294</v>
      </c>
      <c r="Q9" s="20">
        <v>3.1</v>
      </c>
      <c r="R9" s="17">
        <v>63.8</v>
      </c>
      <c r="S9" s="17">
        <v>995</v>
      </c>
      <c r="T9" s="17">
        <v>-9.9</v>
      </c>
      <c r="U9" s="17">
        <v>565.79999999999995</v>
      </c>
      <c r="V9" s="27">
        <v>7.0000000000000001E-3</v>
      </c>
      <c r="W9" s="27">
        <v>7.2999999999999995E-2</v>
      </c>
      <c r="X9" s="20">
        <f t="shared" ref="X9:X38" si="0">V9*40</f>
        <v>0.28000000000000003</v>
      </c>
      <c r="Y9" s="20">
        <f t="shared" ref="Y9:Y38" si="1">W9*40</f>
        <v>2.92</v>
      </c>
      <c r="Z9" s="17">
        <v>5</v>
      </c>
      <c r="AA9" s="17">
        <v>25.1</v>
      </c>
      <c r="AB9" s="17">
        <v>1.2</v>
      </c>
      <c r="AC9" s="17">
        <v>2.7</v>
      </c>
      <c r="AD9" s="17">
        <v>6.3</v>
      </c>
      <c r="AE9" s="17">
        <v>0.9</v>
      </c>
    </row>
    <row r="10" spans="1:31" x14ac:dyDescent="0.2">
      <c r="A10" s="16">
        <v>43741.999988425923</v>
      </c>
      <c r="B10" s="17">
        <v>9.6999999999999993</v>
      </c>
      <c r="C10" s="17">
        <v>14</v>
      </c>
      <c r="D10" s="17">
        <v>6.4</v>
      </c>
      <c r="E10" s="17">
        <v>72</v>
      </c>
      <c r="F10" s="17">
        <v>85.6</v>
      </c>
      <c r="G10" s="17">
        <v>50.6</v>
      </c>
      <c r="H10" s="17">
        <v>7.5</v>
      </c>
      <c r="I10" s="17">
        <v>8.1999999999999993</v>
      </c>
      <c r="J10" s="17">
        <v>6.6</v>
      </c>
      <c r="K10" s="17">
        <v>4.7</v>
      </c>
      <c r="L10" s="17">
        <v>985.55</v>
      </c>
      <c r="M10" s="17">
        <v>1019.71</v>
      </c>
      <c r="N10" s="17">
        <v>1.9</v>
      </c>
      <c r="O10" s="17">
        <v>6.2</v>
      </c>
      <c r="P10" s="17">
        <v>193</v>
      </c>
      <c r="Q10" s="20">
        <v>0</v>
      </c>
      <c r="R10" s="17">
        <v>97.3</v>
      </c>
      <c r="S10" s="17">
        <v>856</v>
      </c>
      <c r="T10" s="17">
        <v>25.3</v>
      </c>
      <c r="U10" s="17">
        <v>652.20000000000005</v>
      </c>
      <c r="V10" s="27">
        <v>0.01</v>
      </c>
      <c r="W10" s="27">
        <v>7.0000000000000007E-2</v>
      </c>
      <c r="X10" s="20">
        <f t="shared" si="0"/>
        <v>0.4</v>
      </c>
      <c r="Y10" s="20">
        <f t="shared" si="1"/>
        <v>2.8000000000000003</v>
      </c>
      <c r="Z10" s="17">
        <v>5.4</v>
      </c>
      <c r="AA10" s="17">
        <v>21.1</v>
      </c>
      <c r="AB10" s="17">
        <v>3.1</v>
      </c>
      <c r="AC10" s="17">
        <v>3.5</v>
      </c>
      <c r="AD10" s="17">
        <v>19.2</v>
      </c>
      <c r="AE10" s="17">
        <v>2.2000000000000002</v>
      </c>
    </row>
    <row r="11" spans="1:31" x14ac:dyDescent="0.2">
      <c r="A11" s="16">
        <v>43742.999988425923</v>
      </c>
      <c r="B11" s="17">
        <v>10.4</v>
      </c>
      <c r="C11" s="17">
        <v>13.6</v>
      </c>
      <c r="D11" s="17">
        <v>6.6</v>
      </c>
      <c r="E11" s="17">
        <v>79.5</v>
      </c>
      <c r="F11" s="17">
        <v>88.4</v>
      </c>
      <c r="G11" s="17">
        <v>67.8</v>
      </c>
      <c r="H11" s="17">
        <v>8.8000000000000007</v>
      </c>
      <c r="I11" s="17">
        <v>11.3</v>
      </c>
      <c r="J11" s="17">
        <v>7.2</v>
      </c>
      <c r="K11" s="17">
        <v>7</v>
      </c>
      <c r="L11" s="17">
        <v>977.81</v>
      </c>
      <c r="M11" s="17">
        <v>1011.59</v>
      </c>
      <c r="N11" s="17">
        <v>2.2999999999999998</v>
      </c>
      <c r="O11" s="17">
        <v>8</v>
      </c>
      <c r="P11" s="17">
        <v>221</v>
      </c>
      <c r="Q11" s="20">
        <v>1.3</v>
      </c>
      <c r="R11" s="17">
        <v>68.8</v>
      </c>
      <c r="S11" s="17">
        <v>787</v>
      </c>
      <c r="T11" s="17">
        <v>10.6</v>
      </c>
      <c r="U11" s="17">
        <v>589.4</v>
      </c>
      <c r="V11" s="27">
        <v>7.0000000000000001E-3</v>
      </c>
      <c r="W11" s="27">
        <v>6.3E-2</v>
      </c>
      <c r="X11" s="20">
        <f t="shared" si="0"/>
        <v>0.28000000000000003</v>
      </c>
      <c r="Y11" s="20">
        <f t="shared" si="1"/>
        <v>2.52</v>
      </c>
      <c r="Z11" s="17">
        <v>6.5</v>
      </c>
      <c r="AA11" s="17">
        <v>15.9</v>
      </c>
      <c r="AB11" s="17">
        <v>1.8</v>
      </c>
      <c r="AC11" s="17">
        <v>4.3</v>
      </c>
      <c r="AD11" s="17">
        <v>8.9</v>
      </c>
      <c r="AE11" s="17">
        <v>1.2</v>
      </c>
    </row>
    <row r="12" spans="1:31" x14ac:dyDescent="0.2">
      <c r="A12" s="16">
        <v>43743.999988425923</v>
      </c>
      <c r="B12" s="17">
        <v>11.2</v>
      </c>
      <c r="C12" s="17">
        <v>12.9</v>
      </c>
      <c r="D12" s="17">
        <v>8.1999999999999993</v>
      </c>
      <c r="E12" s="17">
        <v>82.3</v>
      </c>
      <c r="F12" s="17">
        <v>93.3</v>
      </c>
      <c r="G12" s="17">
        <v>67.400000000000006</v>
      </c>
      <c r="H12" s="17">
        <v>9.6</v>
      </c>
      <c r="I12" s="17">
        <v>11.2</v>
      </c>
      <c r="J12" s="17">
        <v>7.9</v>
      </c>
      <c r="K12" s="17">
        <v>8.3000000000000007</v>
      </c>
      <c r="L12" s="17">
        <v>980.2</v>
      </c>
      <c r="M12" s="17">
        <v>1013.95</v>
      </c>
      <c r="N12" s="17">
        <v>2.2000000000000002</v>
      </c>
      <c r="O12" s="17">
        <v>7.6</v>
      </c>
      <c r="P12" s="17">
        <v>169</v>
      </c>
      <c r="Q12" s="20">
        <v>2.7</v>
      </c>
      <c r="R12" s="17">
        <v>27.9</v>
      </c>
      <c r="S12" s="17">
        <v>441</v>
      </c>
      <c r="T12" s="17">
        <v>-9.6999999999999993</v>
      </c>
      <c r="U12" s="17">
        <v>178.7</v>
      </c>
      <c r="V12" s="27">
        <v>4.0000000000000001E-3</v>
      </c>
      <c r="W12" s="27">
        <v>2.4E-2</v>
      </c>
      <c r="X12" s="20">
        <f t="shared" si="0"/>
        <v>0.16</v>
      </c>
      <c r="Y12" s="20">
        <f t="shared" si="1"/>
        <v>0.96</v>
      </c>
      <c r="Z12" s="17">
        <v>4.0999999999999996</v>
      </c>
      <c r="AA12" s="17">
        <v>7.9</v>
      </c>
      <c r="AB12" s="17">
        <v>1.6</v>
      </c>
      <c r="AC12" s="17">
        <v>2.6</v>
      </c>
      <c r="AD12" s="17">
        <v>5.9</v>
      </c>
      <c r="AE12" s="17">
        <v>1.1000000000000001</v>
      </c>
    </row>
    <row r="13" spans="1:31" x14ac:dyDescent="0.2">
      <c r="A13" s="16">
        <v>43744.999988425923</v>
      </c>
      <c r="B13" s="17">
        <v>10.5</v>
      </c>
      <c r="C13" s="17">
        <v>12.8</v>
      </c>
      <c r="D13" s="17">
        <v>7.9</v>
      </c>
      <c r="E13" s="17">
        <v>88.6</v>
      </c>
      <c r="F13" s="17">
        <v>97.5</v>
      </c>
      <c r="G13" s="17">
        <v>79.2</v>
      </c>
      <c r="H13" s="17">
        <v>9.9</v>
      </c>
      <c r="I13" s="17">
        <v>12.3</v>
      </c>
      <c r="J13" s="17">
        <v>8.1</v>
      </c>
      <c r="K13" s="17">
        <v>8.6999999999999993</v>
      </c>
      <c r="L13" s="17">
        <v>981.06</v>
      </c>
      <c r="M13" s="17">
        <v>1014.91</v>
      </c>
      <c r="N13" s="17">
        <v>1</v>
      </c>
      <c r="O13" s="17">
        <v>5.3</v>
      </c>
      <c r="P13" s="17">
        <v>286</v>
      </c>
      <c r="Q13" s="20">
        <v>4.3</v>
      </c>
      <c r="R13" s="17">
        <v>27.9</v>
      </c>
      <c r="S13" s="17">
        <v>243</v>
      </c>
      <c r="T13" s="17">
        <v>0.8</v>
      </c>
      <c r="U13" s="17">
        <v>164.5</v>
      </c>
      <c r="V13" s="27">
        <v>5.0000000000000001E-3</v>
      </c>
      <c r="W13" s="27">
        <v>3.5999999999999997E-2</v>
      </c>
      <c r="X13" s="20">
        <f t="shared" si="0"/>
        <v>0.2</v>
      </c>
      <c r="Y13" s="20">
        <f t="shared" si="1"/>
        <v>1.44</v>
      </c>
      <c r="Z13" s="17">
        <v>7.7</v>
      </c>
      <c r="AA13" s="17">
        <v>13.8</v>
      </c>
      <c r="AB13" s="17">
        <v>1.8</v>
      </c>
      <c r="AC13" s="17">
        <v>6.2</v>
      </c>
      <c r="AD13" s="17">
        <v>10.4</v>
      </c>
      <c r="AE13" s="17">
        <v>1.3</v>
      </c>
    </row>
    <row r="14" spans="1:31" x14ac:dyDescent="0.2">
      <c r="A14" s="16">
        <v>43745.999988425923</v>
      </c>
      <c r="B14" s="17">
        <v>11.4</v>
      </c>
      <c r="C14" s="17">
        <v>14.7</v>
      </c>
      <c r="D14" s="17">
        <v>9.1</v>
      </c>
      <c r="E14" s="17">
        <v>85.4</v>
      </c>
      <c r="F14" s="17">
        <v>96.6</v>
      </c>
      <c r="G14" s="17">
        <v>66.3</v>
      </c>
      <c r="H14" s="17">
        <v>10</v>
      </c>
      <c r="I14" s="17">
        <v>10.8</v>
      </c>
      <c r="J14" s="17">
        <v>9.1999999999999993</v>
      </c>
      <c r="K14" s="17">
        <v>9</v>
      </c>
      <c r="L14" s="17">
        <v>983.7</v>
      </c>
      <c r="M14" s="17">
        <v>1017.55</v>
      </c>
      <c r="N14" s="17">
        <v>1.6</v>
      </c>
      <c r="O14" s="17">
        <v>4.5999999999999996</v>
      </c>
      <c r="P14" s="17">
        <v>234</v>
      </c>
      <c r="Q14" s="20">
        <v>0.5</v>
      </c>
      <c r="R14" s="17">
        <v>85.6</v>
      </c>
      <c r="S14" s="17">
        <v>820</v>
      </c>
      <c r="T14" s="17">
        <v>43.3</v>
      </c>
      <c r="U14" s="17">
        <v>662.4</v>
      </c>
      <c r="V14" s="27">
        <v>0.01</v>
      </c>
      <c r="W14" s="27">
        <v>6.6000000000000003E-2</v>
      </c>
      <c r="X14" s="20">
        <f t="shared" si="0"/>
        <v>0.4</v>
      </c>
      <c r="Y14" s="20">
        <f t="shared" si="1"/>
        <v>2.64</v>
      </c>
      <c r="Z14" s="17">
        <v>10</v>
      </c>
      <c r="AA14" s="17">
        <v>29.5</v>
      </c>
      <c r="AB14" s="17">
        <v>1.6</v>
      </c>
      <c r="AC14" s="17">
        <v>6.4</v>
      </c>
      <c r="AD14" s="17">
        <v>11.7</v>
      </c>
      <c r="AE14" s="17">
        <v>1.2</v>
      </c>
    </row>
    <row r="15" spans="1:31" x14ac:dyDescent="0.2">
      <c r="A15" s="16">
        <v>43746.999988425923</v>
      </c>
      <c r="B15" s="17">
        <v>14.5</v>
      </c>
      <c r="C15" s="17">
        <v>17.399999999999999</v>
      </c>
      <c r="D15" s="17">
        <v>11.7</v>
      </c>
      <c r="E15" s="17">
        <v>78</v>
      </c>
      <c r="F15" s="17">
        <v>95.3</v>
      </c>
      <c r="G15" s="17">
        <v>66.3</v>
      </c>
      <c r="H15" s="17">
        <v>11.2</v>
      </c>
      <c r="I15" s="17">
        <v>14.8</v>
      </c>
      <c r="J15" s="17">
        <v>9</v>
      </c>
      <c r="K15" s="17">
        <v>10.7</v>
      </c>
      <c r="L15" s="17">
        <v>980.1</v>
      </c>
      <c r="M15" s="17">
        <v>1013.42</v>
      </c>
      <c r="N15" s="17">
        <v>2.9</v>
      </c>
      <c r="O15" s="17">
        <v>6.9</v>
      </c>
      <c r="P15" s="17">
        <v>297</v>
      </c>
      <c r="Q15" s="20">
        <v>1.3</v>
      </c>
      <c r="R15" s="17">
        <v>43.9</v>
      </c>
      <c r="S15" s="17">
        <v>517</v>
      </c>
      <c r="T15" s="17">
        <v>17.899999999999999</v>
      </c>
      <c r="U15" s="17">
        <v>356.3</v>
      </c>
      <c r="V15" s="27">
        <v>7.0000000000000001E-3</v>
      </c>
      <c r="W15" s="27">
        <v>4.9000000000000002E-2</v>
      </c>
      <c r="X15" s="20">
        <f t="shared" si="0"/>
        <v>0.28000000000000003</v>
      </c>
      <c r="Y15" s="20">
        <f t="shared" si="1"/>
        <v>1.96</v>
      </c>
      <c r="Z15" s="17">
        <v>5.5</v>
      </c>
      <c r="AA15" s="17">
        <v>10.7</v>
      </c>
      <c r="AB15" s="17">
        <v>2.2999999999999998</v>
      </c>
      <c r="AC15" s="17">
        <v>2.7</v>
      </c>
      <c r="AD15" s="17">
        <v>6.4</v>
      </c>
      <c r="AE15" s="17">
        <v>1.3</v>
      </c>
    </row>
    <row r="16" spans="1:31" x14ac:dyDescent="0.2">
      <c r="A16" s="16">
        <v>43747.999988425923</v>
      </c>
      <c r="B16" s="17">
        <v>12.6</v>
      </c>
      <c r="C16" s="17">
        <v>15.8</v>
      </c>
      <c r="D16" s="17">
        <v>10.1</v>
      </c>
      <c r="E16" s="17">
        <v>81.400000000000006</v>
      </c>
      <c r="F16" s="17">
        <v>95.3</v>
      </c>
      <c r="G16" s="17">
        <v>71.7</v>
      </c>
      <c r="H16" s="17">
        <v>10.3</v>
      </c>
      <c r="I16" s="17">
        <v>14.6</v>
      </c>
      <c r="J16" s="17">
        <v>8.9</v>
      </c>
      <c r="K16" s="17">
        <v>9.5</v>
      </c>
      <c r="L16" s="17">
        <v>979.64</v>
      </c>
      <c r="M16" s="17">
        <v>1013.19</v>
      </c>
      <c r="N16" s="17">
        <v>2.8</v>
      </c>
      <c r="O16" s="17">
        <v>9.3000000000000007</v>
      </c>
      <c r="P16" s="17">
        <v>210</v>
      </c>
      <c r="Q16" s="20">
        <v>2.1</v>
      </c>
      <c r="R16" s="17">
        <v>41.5</v>
      </c>
      <c r="S16" s="17">
        <v>585</v>
      </c>
      <c r="T16" s="17">
        <v>-11.4</v>
      </c>
      <c r="U16" s="17">
        <v>377.8</v>
      </c>
      <c r="V16" s="27">
        <v>5.0000000000000001E-3</v>
      </c>
      <c r="W16" s="27">
        <v>3.5999999999999997E-2</v>
      </c>
      <c r="X16" s="20">
        <f t="shared" si="0"/>
        <v>0.2</v>
      </c>
      <c r="Y16" s="20">
        <f t="shared" si="1"/>
        <v>1.44</v>
      </c>
      <c r="Z16" s="17">
        <v>5.9</v>
      </c>
      <c r="AA16" s="17">
        <v>12.7</v>
      </c>
      <c r="AB16" s="17">
        <v>1</v>
      </c>
      <c r="AC16" s="17">
        <v>3.1</v>
      </c>
      <c r="AD16" s="17">
        <v>5.8</v>
      </c>
      <c r="AE16" s="17">
        <v>0.6</v>
      </c>
    </row>
    <row r="17" spans="1:31" x14ac:dyDescent="0.2">
      <c r="A17" s="16">
        <v>43748.999988425923</v>
      </c>
      <c r="B17" s="17">
        <v>11.5</v>
      </c>
      <c r="C17" s="17">
        <v>15</v>
      </c>
      <c r="D17" s="17">
        <v>9.1999999999999993</v>
      </c>
      <c r="E17" s="17">
        <v>80.5</v>
      </c>
      <c r="F17" s="17">
        <v>92</v>
      </c>
      <c r="G17" s="17">
        <v>58.5</v>
      </c>
      <c r="H17" s="17">
        <v>9.5</v>
      </c>
      <c r="I17" s="17">
        <v>10.199999999999999</v>
      </c>
      <c r="J17" s="17">
        <v>8.1999999999999993</v>
      </c>
      <c r="K17" s="17">
        <v>8.1999999999999993</v>
      </c>
      <c r="L17" s="17">
        <v>983.84</v>
      </c>
      <c r="M17" s="17">
        <v>1017.68</v>
      </c>
      <c r="N17" s="17">
        <v>3.1</v>
      </c>
      <c r="O17" s="17">
        <v>8.1999999999999993</v>
      </c>
      <c r="P17" s="17">
        <v>225</v>
      </c>
      <c r="Q17" s="20">
        <v>5.2</v>
      </c>
      <c r="R17" s="17">
        <v>80.400000000000006</v>
      </c>
      <c r="S17" s="17">
        <v>844</v>
      </c>
      <c r="T17" s="17">
        <v>1.9</v>
      </c>
      <c r="U17" s="17">
        <v>619.79999999999995</v>
      </c>
      <c r="V17" s="27">
        <v>8.0000000000000002E-3</v>
      </c>
      <c r="W17" s="27">
        <v>6.0999999999999999E-2</v>
      </c>
      <c r="X17" s="20">
        <f t="shared" si="0"/>
        <v>0.32</v>
      </c>
      <c r="Y17" s="20">
        <f t="shared" si="1"/>
        <v>2.44</v>
      </c>
      <c r="Z17" s="17">
        <v>4.0999999999999996</v>
      </c>
      <c r="AA17" s="17">
        <v>8.8000000000000007</v>
      </c>
      <c r="AB17" s="17">
        <v>1.2</v>
      </c>
      <c r="AC17" s="17">
        <v>2.2999999999999998</v>
      </c>
      <c r="AD17" s="17">
        <v>7.6</v>
      </c>
      <c r="AE17" s="17">
        <v>0.6</v>
      </c>
    </row>
    <row r="18" spans="1:31" x14ac:dyDescent="0.2">
      <c r="A18" s="16">
        <v>43749.999988425923</v>
      </c>
      <c r="B18" s="17">
        <v>13.8</v>
      </c>
      <c r="C18" s="17">
        <v>20.2</v>
      </c>
      <c r="D18" s="17">
        <v>9</v>
      </c>
      <c r="E18" s="17">
        <v>73.099999999999994</v>
      </c>
      <c r="F18" s="17">
        <v>86.7</v>
      </c>
      <c r="G18" s="17">
        <v>51.1</v>
      </c>
      <c r="H18" s="17">
        <v>9.8000000000000007</v>
      </c>
      <c r="I18" s="17">
        <v>11.1</v>
      </c>
      <c r="J18" s="17">
        <v>8.6999999999999993</v>
      </c>
      <c r="K18" s="17">
        <v>8.8000000000000007</v>
      </c>
      <c r="L18" s="17">
        <v>985.63</v>
      </c>
      <c r="M18" s="17">
        <v>1019.27</v>
      </c>
      <c r="N18" s="17">
        <v>2.5</v>
      </c>
      <c r="O18" s="17">
        <v>8.1</v>
      </c>
      <c r="P18" s="17">
        <v>252</v>
      </c>
      <c r="Q18" s="20">
        <v>0</v>
      </c>
      <c r="R18" s="17">
        <v>121.9</v>
      </c>
      <c r="S18" s="17">
        <v>767</v>
      </c>
      <c r="T18" s="17">
        <v>49.4</v>
      </c>
      <c r="U18" s="17">
        <v>575.70000000000005</v>
      </c>
      <c r="V18" s="27">
        <v>1.2E-2</v>
      </c>
      <c r="W18" s="27">
        <v>6.5000000000000002E-2</v>
      </c>
      <c r="X18" s="20">
        <f t="shared" si="0"/>
        <v>0.48</v>
      </c>
      <c r="Y18" s="20">
        <f t="shared" si="1"/>
        <v>2.6</v>
      </c>
      <c r="Z18" s="17">
        <v>7.1</v>
      </c>
      <c r="AA18" s="17">
        <v>13.3</v>
      </c>
      <c r="AB18" s="17">
        <v>2.8</v>
      </c>
      <c r="AC18" s="17">
        <v>3.7</v>
      </c>
      <c r="AD18" s="17">
        <v>6.5</v>
      </c>
      <c r="AE18" s="17">
        <v>1.8</v>
      </c>
    </row>
    <row r="19" spans="1:31" x14ac:dyDescent="0.2">
      <c r="A19" s="16">
        <v>43750.999988425923</v>
      </c>
      <c r="B19" s="17">
        <v>17.2</v>
      </c>
      <c r="C19" s="17">
        <v>24</v>
      </c>
      <c r="D19" s="17">
        <v>11.4</v>
      </c>
      <c r="E19" s="17">
        <v>63.8</v>
      </c>
      <c r="F19" s="17">
        <v>78.900000000000006</v>
      </c>
      <c r="G19" s="17">
        <v>43.7</v>
      </c>
      <c r="H19" s="17">
        <v>10.6</v>
      </c>
      <c r="I19" s="17">
        <v>13.3</v>
      </c>
      <c r="J19" s="17">
        <v>8.8000000000000007</v>
      </c>
      <c r="K19" s="17">
        <v>10.1</v>
      </c>
      <c r="L19" s="17">
        <v>982.63</v>
      </c>
      <c r="M19" s="17">
        <v>1015.75</v>
      </c>
      <c r="N19" s="17">
        <v>2</v>
      </c>
      <c r="O19" s="17">
        <v>6.2</v>
      </c>
      <c r="P19" s="17">
        <v>9</v>
      </c>
      <c r="Q19" s="20">
        <v>0</v>
      </c>
      <c r="R19" s="17">
        <v>105</v>
      </c>
      <c r="S19" s="17">
        <v>681</v>
      </c>
      <c r="T19" s="17">
        <v>37.299999999999997</v>
      </c>
      <c r="U19" s="17">
        <v>539.70000000000005</v>
      </c>
      <c r="V19" s="27">
        <v>0.01</v>
      </c>
      <c r="W19" s="27">
        <v>5.8999999999999997E-2</v>
      </c>
      <c r="X19" s="20">
        <f t="shared" si="0"/>
        <v>0.4</v>
      </c>
      <c r="Y19" s="20">
        <f t="shared" si="1"/>
        <v>2.36</v>
      </c>
      <c r="Z19" s="17">
        <v>10.3</v>
      </c>
      <c r="AA19" s="17">
        <v>22.5</v>
      </c>
      <c r="AB19" s="17">
        <v>4.3</v>
      </c>
      <c r="AC19" s="17">
        <v>5.4</v>
      </c>
      <c r="AD19" s="17">
        <v>10.5</v>
      </c>
      <c r="AE19" s="17">
        <v>3</v>
      </c>
    </row>
    <row r="20" spans="1:31" x14ac:dyDescent="0.2">
      <c r="A20" s="16">
        <v>43751.999988425923</v>
      </c>
      <c r="B20" s="17">
        <v>20.399999999999999</v>
      </c>
      <c r="C20" s="17">
        <v>27.7</v>
      </c>
      <c r="D20" s="17">
        <v>15.5</v>
      </c>
      <c r="E20" s="17">
        <v>63.5</v>
      </c>
      <c r="F20" s="17">
        <v>81.599999999999994</v>
      </c>
      <c r="G20" s="17">
        <v>34.799999999999997</v>
      </c>
      <c r="H20" s="17">
        <v>12.4</v>
      </c>
      <c r="I20" s="17">
        <v>13.8</v>
      </c>
      <c r="J20" s="17">
        <v>10.3</v>
      </c>
      <c r="K20" s="17">
        <v>12.8</v>
      </c>
      <c r="L20" s="17">
        <v>981.89</v>
      </c>
      <c r="M20" s="17">
        <v>1014.59</v>
      </c>
      <c r="N20" s="17">
        <v>1.7</v>
      </c>
      <c r="O20" s="17">
        <v>6.7</v>
      </c>
      <c r="P20" s="17">
        <v>259</v>
      </c>
      <c r="Q20" s="20">
        <v>0</v>
      </c>
      <c r="R20" s="17">
        <v>118</v>
      </c>
      <c r="S20" s="17">
        <v>634</v>
      </c>
      <c r="T20" s="17">
        <v>44.5</v>
      </c>
      <c r="U20" s="17">
        <v>434.9</v>
      </c>
      <c r="V20" s="27">
        <v>1.2E-2</v>
      </c>
      <c r="W20" s="27">
        <v>6.0999999999999999E-2</v>
      </c>
      <c r="X20" s="20">
        <f t="shared" si="0"/>
        <v>0.48</v>
      </c>
      <c r="Y20" s="20">
        <f t="shared" si="1"/>
        <v>2.44</v>
      </c>
      <c r="Z20" s="17">
        <v>14.4</v>
      </c>
      <c r="AA20" s="17">
        <v>24.8</v>
      </c>
      <c r="AB20" s="17">
        <v>9.1</v>
      </c>
      <c r="AC20" s="17">
        <v>7.1</v>
      </c>
      <c r="AD20" s="17">
        <v>12.7</v>
      </c>
      <c r="AE20" s="17">
        <v>5.4</v>
      </c>
    </row>
    <row r="21" spans="1:31" x14ac:dyDescent="0.2">
      <c r="A21" s="16">
        <v>43752.999988425923</v>
      </c>
      <c r="B21" s="17">
        <v>18.8</v>
      </c>
      <c r="C21" s="17">
        <v>26.4</v>
      </c>
      <c r="D21" s="17">
        <v>13.4</v>
      </c>
      <c r="E21" s="17">
        <v>67.599999999999994</v>
      </c>
      <c r="F21" s="17">
        <v>89.9</v>
      </c>
      <c r="G21" s="17">
        <v>37.5</v>
      </c>
      <c r="H21" s="17">
        <v>11.9</v>
      </c>
      <c r="I21" s="17">
        <v>13.1</v>
      </c>
      <c r="J21" s="17">
        <v>9.1999999999999993</v>
      </c>
      <c r="K21" s="17">
        <v>12</v>
      </c>
      <c r="L21" s="17">
        <v>980.96</v>
      </c>
      <c r="M21" s="17">
        <v>1013.82</v>
      </c>
      <c r="N21" s="17">
        <v>0.9</v>
      </c>
      <c r="O21" s="17">
        <v>5</v>
      </c>
      <c r="P21" s="17">
        <v>194</v>
      </c>
      <c r="Q21" s="20">
        <v>0</v>
      </c>
      <c r="R21" s="17">
        <v>127.3</v>
      </c>
      <c r="S21" s="17">
        <v>494</v>
      </c>
      <c r="T21" s="17">
        <v>38.200000000000003</v>
      </c>
      <c r="U21" s="17">
        <v>336.3</v>
      </c>
      <c r="V21" s="27">
        <v>1.2E-2</v>
      </c>
      <c r="W21" s="27">
        <v>5.6000000000000001E-2</v>
      </c>
      <c r="X21" s="20">
        <f t="shared" si="0"/>
        <v>0.48</v>
      </c>
      <c r="Y21" s="20">
        <f t="shared" si="1"/>
        <v>2.2400000000000002</v>
      </c>
      <c r="Z21" s="17">
        <v>21.9</v>
      </c>
      <c r="AA21" s="17">
        <v>64.3</v>
      </c>
      <c r="AB21" s="17">
        <v>11.2</v>
      </c>
      <c r="AC21" s="17">
        <v>9.4</v>
      </c>
      <c r="AD21" s="17">
        <v>19.3</v>
      </c>
      <c r="AE21" s="17">
        <v>5.7</v>
      </c>
    </row>
    <row r="22" spans="1:31" x14ac:dyDescent="0.2">
      <c r="A22" s="16">
        <v>43753.999988425923</v>
      </c>
      <c r="B22" s="17">
        <v>15.8</v>
      </c>
      <c r="C22" s="17">
        <v>22.1</v>
      </c>
      <c r="D22" s="17">
        <v>12.7</v>
      </c>
      <c r="E22" s="17">
        <v>78.3</v>
      </c>
      <c r="F22" s="17">
        <v>94.1</v>
      </c>
      <c r="G22" s="17">
        <v>51.5</v>
      </c>
      <c r="H22" s="17">
        <v>11.8</v>
      </c>
      <c r="I22" s="17">
        <v>13.1</v>
      </c>
      <c r="J22" s="17">
        <v>10.4</v>
      </c>
      <c r="K22" s="17">
        <v>11.8</v>
      </c>
      <c r="L22" s="17">
        <v>975.71</v>
      </c>
      <c r="M22" s="17">
        <v>1008.73</v>
      </c>
      <c r="N22" s="17">
        <v>1.9</v>
      </c>
      <c r="O22" s="17">
        <v>7.7</v>
      </c>
      <c r="P22" s="17">
        <v>217</v>
      </c>
      <c r="Q22" s="20">
        <v>9.1999999999999993</v>
      </c>
      <c r="R22" s="17">
        <v>67.7</v>
      </c>
      <c r="S22" s="17">
        <v>581</v>
      </c>
      <c r="T22" s="17">
        <v>6.3</v>
      </c>
      <c r="U22" s="17">
        <v>423.5</v>
      </c>
      <c r="V22" s="27">
        <v>6.0000000000000001E-3</v>
      </c>
      <c r="W22" s="27">
        <v>0.04</v>
      </c>
      <c r="X22" s="20">
        <f t="shared" si="0"/>
        <v>0.24</v>
      </c>
      <c r="Y22" s="20">
        <f t="shared" si="1"/>
        <v>1.6</v>
      </c>
      <c r="Z22" s="17">
        <v>15.7</v>
      </c>
      <c r="AA22" s="17">
        <v>45.6</v>
      </c>
      <c r="AB22" s="17">
        <v>1.3</v>
      </c>
      <c r="AC22" s="17">
        <v>7.1</v>
      </c>
      <c r="AD22" s="17">
        <v>16.100000000000001</v>
      </c>
      <c r="AE22" s="17">
        <v>0.8</v>
      </c>
    </row>
    <row r="23" spans="1:31" x14ac:dyDescent="0.2">
      <c r="A23" s="16">
        <v>43754.999988425923</v>
      </c>
      <c r="B23" s="17">
        <v>13.5</v>
      </c>
      <c r="C23" s="17">
        <v>18.600000000000001</v>
      </c>
      <c r="D23" s="17">
        <v>10.5</v>
      </c>
      <c r="E23" s="17">
        <v>72.099999999999994</v>
      </c>
      <c r="F23" s="17">
        <v>92.7</v>
      </c>
      <c r="G23" s="17">
        <v>46.8</v>
      </c>
      <c r="H23" s="17">
        <v>9.5</v>
      </c>
      <c r="I23" s="17">
        <v>11.8</v>
      </c>
      <c r="J23" s="17">
        <v>8.3000000000000007</v>
      </c>
      <c r="K23" s="17">
        <v>8.3000000000000007</v>
      </c>
      <c r="L23" s="17">
        <v>981.6</v>
      </c>
      <c r="M23" s="17">
        <v>1015.14</v>
      </c>
      <c r="N23" s="17">
        <v>3.2</v>
      </c>
      <c r="O23" s="17">
        <v>6.9</v>
      </c>
      <c r="P23" s="17">
        <v>245</v>
      </c>
      <c r="Q23" s="20">
        <v>0.5</v>
      </c>
      <c r="R23" s="17">
        <v>121.9</v>
      </c>
      <c r="S23" s="17">
        <v>668</v>
      </c>
      <c r="T23" s="17">
        <v>47</v>
      </c>
      <c r="U23" s="17">
        <v>547.70000000000005</v>
      </c>
      <c r="V23" s="27">
        <v>0.01</v>
      </c>
      <c r="W23" s="27">
        <v>5.1999999999999998E-2</v>
      </c>
      <c r="X23" s="20">
        <f t="shared" si="0"/>
        <v>0.4</v>
      </c>
      <c r="Y23" s="20">
        <f t="shared" si="1"/>
        <v>2.08</v>
      </c>
      <c r="Z23" s="17">
        <v>5.9</v>
      </c>
      <c r="AA23" s="17">
        <v>13.9</v>
      </c>
      <c r="AB23" s="17">
        <v>1.5</v>
      </c>
      <c r="AC23" s="17">
        <v>2.8</v>
      </c>
      <c r="AD23" s="17">
        <v>6.8</v>
      </c>
      <c r="AE23" s="17">
        <v>0.9</v>
      </c>
    </row>
    <row r="24" spans="1:31" x14ac:dyDescent="0.2">
      <c r="A24" s="16">
        <v>43755.999988425923</v>
      </c>
      <c r="B24" s="17">
        <v>15.3</v>
      </c>
      <c r="C24" s="17">
        <v>20.9</v>
      </c>
      <c r="D24" s="17">
        <v>11.6</v>
      </c>
      <c r="E24" s="17">
        <v>68.5</v>
      </c>
      <c r="F24" s="17">
        <v>87</v>
      </c>
      <c r="G24" s="17">
        <v>48</v>
      </c>
      <c r="H24" s="17">
        <v>10.1</v>
      </c>
      <c r="I24" s="17">
        <v>12.3</v>
      </c>
      <c r="J24" s="17">
        <v>8.3000000000000007</v>
      </c>
      <c r="K24" s="17">
        <v>9.3000000000000007</v>
      </c>
      <c r="L24" s="17">
        <v>981.58</v>
      </c>
      <c r="M24" s="17">
        <v>1014.89</v>
      </c>
      <c r="N24" s="17">
        <v>2.1</v>
      </c>
      <c r="O24" s="17">
        <v>5.3</v>
      </c>
      <c r="P24" s="17">
        <v>210</v>
      </c>
      <c r="Q24" s="20">
        <v>1.3</v>
      </c>
      <c r="R24" s="17">
        <v>84.3</v>
      </c>
      <c r="S24" s="17">
        <v>745</v>
      </c>
      <c r="T24" s="17">
        <v>22.5</v>
      </c>
      <c r="U24" s="17">
        <v>579.5</v>
      </c>
      <c r="V24" s="27">
        <v>8.0000000000000002E-3</v>
      </c>
      <c r="W24" s="27">
        <v>5.3999999999999999E-2</v>
      </c>
      <c r="X24" s="20">
        <f t="shared" si="0"/>
        <v>0.32</v>
      </c>
      <c r="Y24" s="20">
        <f t="shared" si="1"/>
        <v>2.16</v>
      </c>
      <c r="Z24" s="17">
        <v>7</v>
      </c>
      <c r="AA24" s="17">
        <v>11.3</v>
      </c>
      <c r="AB24" s="17">
        <v>3.8</v>
      </c>
      <c r="AC24" s="17">
        <v>3.6</v>
      </c>
      <c r="AD24" s="17">
        <v>4.9000000000000004</v>
      </c>
      <c r="AE24" s="17">
        <v>2.6</v>
      </c>
    </row>
    <row r="25" spans="1:31" x14ac:dyDescent="0.2">
      <c r="A25" s="16">
        <v>43756.999988425923</v>
      </c>
      <c r="B25" s="17">
        <v>14.9</v>
      </c>
      <c r="C25" s="17">
        <v>20.3</v>
      </c>
      <c r="D25" s="17">
        <v>13.2</v>
      </c>
      <c r="E25" s="17">
        <v>83.2</v>
      </c>
      <c r="F25" s="17">
        <v>89.6</v>
      </c>
      <c r="G25" s="17">
        <v>55.1</v>
      </c>
      <c r="H25" s="17">
        <v>12</v>
      </c>
      <c r="I25" s="17">
        <v>13.5</v>
      </c>
      <c r="J25" s="17">
        <v>10.8</v>
      </c>
      <c r="K25" s="17">
        <v>12</v>
      </c>
      <c r="L25" s="17">
        <v>979.75</v>
      </c>
      <c r="M25" s="17">
        <v>1013.02</v>
      </c>
      <c r="N25" s="17">
        <v>1.9</v>
      </c>
      <c r="O25" s="17">
        <v>7.2</v>
      </c>
      <c r="P25" s="17">
        <v>242</v>
      </c>
      <c r="Q25" s="20">
        <v>4.7</v>
      </c>
      <c r="R25" s="17">
        <v>69</v>
      </c>
      <c r="S25" s="17">
        <v>690</v>
      </c>
      <c r="T25" s="17">
        <v>13</v>
      </c>
      <c r="U25" s="17">
        <v>562.6</v>
      </c>
      <c r="V25" s="27">
        <v>6.0000000000000001E-3</v>
      </c>
      <c r="W25" s="27">
        <v>4.9000000000000002E-2</v>
      </c>
      <c r="X25" s="20">
        <f t="shared" si="0"/>
        <v>0.24</v>
      </c>
      <c r="Y25" s="20">
        <f t="shared" si="1"/>
        <v>1.96</v>
      </c>
      <c r="Z25" s="17">
        <v>6.8</v>
      </c>
      <c r="AA25" s="17">
        <v>14.8</v>
      </c>
      <c r="AB25" s="17">
        <v>3</v>
      </c>
      <c r="AC25" s="17">
        <v>3.6</v>
      </c>
      <c r="AD25" s="17">
        <v>6.4</v>
      </c>
      <c r="AE25" s="17">
        <v>1.9</v>
      </c>
    </row>
    <row r="26" spans="1:31" x14ac:dyDescent="0.2">
      <c r="A26" s="16">
        <v>43757.999988425923</v>
      </c>
      <c r="B26" s="17">
        <v>13.5</v>
      </c>
      <c r="C26" s="17">
        <v>15.4</v>
      </c>
      <c r="D26" s="17">
        <v>12.1</v>
      </c>
      <c r="E26" s="17">
        <v>87.7</v>
      </c>
      <c r="F26" s="17">
        <v>95.6</v>
      </c>
      <c r="G26" s="17">
        <v>76.5</v>
      </c>
      <c r="H26" s="17">
        <v>11.7</v>
      </c>
      <c r="I26" s="17">
        <v>12.7</v>
      </c>
      <c r="J26" s="17">
        <v>10.9</v>
      </c>
      <c r="K26" s="17">
        <v>11.5</v>
      </c>
      <c r="L26" s="17">
        <v>977.6</v>
      </c>
      <c r="M26" s="17">
        <v>1010.95</v>
      </c>
      <c r="N26" s="17">
        <v>2.2000000000000002</v>
      </c>
      <c r="O26" s="17">
        <v>8.9</v>
      </c>
      <c r="P26" s="17">
        <v>120</v>
      </c>
      <c r="Q26" s="20">
        <v>5.3</v>
      </c>
      <c r="R26" s="17">
        <v>27.6</v>
      </c>
      <c r="S26" s="17">
        <v>284</v>
      </c>
      <c r="T26" s="17">
        <v>-18.899999999999999</v>
      </c>
      <c r="U26" s="17">
        <v>149.6</v>
      </c>
      <c r="V26" s="27">
        <v>3.0000000000000001E-3</v>
      </c>
      <c r="W26" s="27">
        <v>3.1E-2</v>
      </c>
      <c r="X26" s="20">
        <f t="shared" si="0"/>
        <v>0.12</v>
      </c>
      <c r="Y26" s="20">
        <f t="shared" si="1"/>
        <v>1.24</v>
      </c>
      <c r="Z26" s="17">
        <v>5.4</v>
      </c>
      <c r="AA26" s="17">
        <v>24.8</v>
      </c>
      <c r="AB26" s="17">
        <v>1.9</v>
      </c>
      <c r="AC26" s="17">
        <v>3</v>
      </c>
      <c r="AD26" s="17">
        <v>10.5</v>
      </c>
      <c r="AE26" s="17">
        <v>1</v>
      </c>
    </row>
    <row r="27" spans="1:31" x14ac:dyDescent="0.2">
      <c r="A27" s="16">
        <v>43758.999988425923</v>
      </c>
      <c r="B27" s="17">
        <v>15.5</v>
      </c>
      <c r="C27" s="17">
        <v>22.8</v>
      </c>
      <c r="D27" s="17">
        <v>11.4</v>
      </c>
      <c r="E27" s="17">
        <v>84.5</v>
      </c>
      <c r="F27" s="17">
        <v>97</v>
      </c>
      <c r="G27" s="17">
        <v>52</v>
      </c>
      <c r="H27" s="17">
        <v>12.5</v>
      </c>
      <c r="I27" s="17">
        <v>14.3</v>
      </c>
      <c r="J27" s="17">
        <v>10.9</v>
      </c>
      <c r="K27" s="17">
        <v>12.6</v>
      </c>
      <c r="L27" s="17">
        <v>975.53</v>
      </c>
      <c r="M27" s="17">
        <v>1008.58</v>
      </c>
      <c r="N27" s="17">
        <v>1.1000000000000001</v>
      </c>
      <c r="O27" s="17">
        <v>4</v>
      </c>
      <c r="P27" s="17">
        <v>214</v>
      </c>
      <c r="Q27" s="20">
        <v>0.3</v>
      </c>
      <c r="R27" s="17">
        <v>107.4</v>
      </c>
      <c r="S27" s="17">
        <v>621</v>
      </c>
      <c r="T27" s="17">
        <v>42.8</v>
      </c>
      <c r="U27" s="17">
        <v>501.9</v>
      </c>
      <c r="V27" s="27">
        <v>8.9999999999999993E-3</v>
      </c>
      <c r="W27" s="27">
        <v>0.05</v>
      </c>
      <c r="X27" s="20">
        <f t="shared" si="0"/>
        <v>0.36</v>
      </c>
      <c r="Y27" s="20">
        <f t="shared" si="1"/>
        <v>2</v>
      </c>
      <c r="Z27" s="17">
        <v>14.8</v>
      </c>
      <c r="AA27" s="17">
        <v>21.9</v>
      </c>
      <c r="AB27" s="17">
        <v>6.5</v>
      </c>
      <c r="AC27" s="17">
        <v>9.6999999999999993</v>
      </c>
      <c r="AD27" s="17">
        <v>15.6</v>
      </c>
      <c r="AE27" s="17">
        <v>3.9</v>
      </c>
    </row>
    <row r="28" spans="1:31" x14ac:dyDescent="0.2">
      <c r="A28" s="16">
        <v>43759.999988425923</v>
      </c>
      <c r="B28" s="17">
        <v>15.4</v>
      </c>
      <c r="C28" s="17">
        <v>19.100000000000001</v>
      </c>
      <c r="D28" s="17">
        <v>13</v>
      </c>
      <c r="E28" s="17">
        <v>85.7</v>
      </c>
      <c r="F28" s="17">
        <v>95.8</v>
      </c>
      <c r="G28" s="17">
        <v>68.7</v>
      </c>
      <c r="H28" s="17">
        <v>12.8</v>
      </c>
      <c r="I28" s="17">
        <v>14</v>
      </c>
      <c r="J28" s="17">
        <v>11.3</v>
      </c>
      <c r="K28" s="17">
        <v>12.9</v>
      </c>
      <c r="L28" s="17">
        <v>984.86</v>
      </c>
      <c r="M28" s="17">
        <v>1018.23</v>
      </c>
      <c r="N28" s="17">
        <v>1.2</v>
      </c>
      <c r="O28" s="17">
        <v>4.5</v>
      </c>
      <c r="P28" s="17">
        <v>164</v>
      </c>
      <c r="Q28" s="20">
        <v>0.1</v>
      </c>
      <c r="R28" s="17">
        <v>58.3</v>
      </c>
      <c r="S28" s="17">
        <v>703</v>
      </c>
      <c r="T28" s="17">
        <v>18.2</v>
      </c>
      <c r="U28" s="17">
        <v>538.9</v>
      </c>
      <c r="V28" s="27">
        <v>6.0000000000000001E-3</v>
      </c>
      <c r="W28" s="27">
        <v>4.4999999999999998E-2</v>
      </c>
      <c r="X28" s="20">
        <f t="shared" si="0"/>
        <v>0.24</v>
      </c>
      <c r="Y28" s="20">
        <f t="shared" si="1"/>
        <v>1.7999999999999998</v>
      </c>
      <c r="Z28" s="17">
        <v>16.100000000000001</v>
      </c>
      <c r="AA28" s="17">
        <v>43.4</v>
      </c>
      <c r="AB28" s="17">
        <v>4.8</v>
      </c>
      <c r="AC28" s="17">
        <v>9.1</v>
      </c>
      <c r="AD28" s="17">
        <v>17</v>
      </c>
      <c r="AE28" s="17">
        <v>2.4</v>
      </c>
    </row>
    <row r="29" spans="1:31" x14ac:dyDescent="0.2">
      <c r="A29" s="16">
        <v>43760.999988425923</v>
      </c>
      <c r="B29" s="17">
        <v>12.8</v>
      </c>
      <c r="C29" s="17">
        <v>16.3</v>
      </c>
      <c r="D29" s="17">
        <v>11.1</v>
      </c>
      <c r="E29" s="17">
        <v>92.4</v>
      </c>
      <c r="F29" s="17">
        <v>98.7</v>
      </c>
      <c r="G29" s="17">
        <v>75.2</v>
      </c>
      <c r="H29" s="17">
        <v>11.8</v>
      </c>
      <c r="I29" s="17">
        <v>12.6</v>
      </c>
      <c r="J29" s="17">
        <v>11</v>
      </c>
      <c r="K29" s="17">
        <v>11.5</v>
      </c>
      <c r="L29" s="17">
        <v>989.9</v>
      </c>
      <c r="M29" s="17">
        <v>1023.76</v>
      </c>
      <c r="N29" s="17">
        <v>1.1000000000000001</v>
      </c>
      <c r="O29" s="17">
        <v>2.8</v>
      </c>
      <c r="P29" s="17">
        <v>208</v>
      </c>
      <c r="Q29" s="20">
        <v>0.1</v>
      </c>
      <c r="R29" s="17">
        <v>60.8</v>
      </c>
      <c r="S29" s="17">
        <v>503</v>
      </c>
      <c r="T29" s="17">
        <v>2.2000000000000002</v>
      </c>
      <c r="U29" s="17">
        <v>354.7</v>
      </c>
      <c r="V29" s="27">
        <v>5.0000000000000001E-3</v>
      </c>
      <c r="W29" s="27">
        <v>3.5999999999999997E-2</v>
      </c>
      <c r="X29" s="20">
        <f t="shared" si="0"/>
        <v>0.2</v>
      </c>
      <c r="Y29" s="20">
        <f t="shared" si="1"/>
        <v>1.44</v>
      </c>
      <c r="Z29" s="17">
        <v>18.899999999999999</v>
      </c>
      <c r="AA29" s="17">
        <v>37.200000000000003</v>
      </c>
      <c r="AB29" s="17">
        <v>7.1</v>
      </c>
      <c r="AC29" s="17">
        <v>12.1</v>
      </c>
      <c r="AD29" s="17">
        <v>23.2</v>
      </c>
      <c r="AE29" s="17">
        <v>3.6</v>
      </c>
    </row>
    <row r="30" spans="1:31" x14ac:dyDescent="0.2">
      <c r="A30" s="16">
        <v>43761.999988425923</v>
      </c>
      <c r="B30" s="17">
        <v>13.5</v>
      </c>
      <c r="C30" s="17">
        <v>19.100000000000001</v>
      </c>
      <c r="D30" s="17">
        <v>10.1</v>
      </c>
      <c r="E30" s="17">
        <v>84.8</v>
      </c>
      <c r="F30" s="17">
        <v>96.6</v>
      </c>
      <c r="G30" s="17">
        <v>63.8</v>
      </c>
      <c r="H30" s="17">
        <v>11.2</v>
      </c>
      <c r="I30" s="17">
        <v>12.4</v>
      </c>
      <c r="J30" s="17">
        <v>10.1</v>
      </c>
      <c r="K30" s="17">
        <v>10.8</v>
      </c>
      <c r="L30" s="17">
        <v>982.35</v>
      </c>
      <c r="M30" s="17">
        <v>1015.88</v>
      </c>
      <c r="N30" s="17">
        <v>1.1000000000000001</v>
      </c>
      <c r="O30" s="17">
        <v>4</v>
      </c>
      <c r="P30" s="17">
        <v>164</v>
      </c>
      <c r="Q30" s="20">
        <v>0</v>
      </c>
      <c r="R30" s="17">
        <v>96</v>
      </c>
      <c r="S30" s="17">
        <v>504</v>
      </c>
      <c r="T30" s="17">
        <v>36.6</v>
      </c>
      <c r="U30" s="17">
        <v>391</v>
      </c>
      <c r="V30" s="27">
        <v>8.0000000000000002E-3</v>
      </c>
      <c r="W30" s="27">
        <v>4.2999999999999997E-2</v>
      </c>
      <c r="X30" s="20">
        <f t="shared" si="0"/>
        <v>0.32</v>
      </c>
      <c r="Y30" s="20">
        <f t="shared" si="1"/>
        <v>1.7199999999999998</v>
      </c>
      <c r="Z30" s="17">
        <v>19.5</v>
      </c>
      <c r="AA30" s="17">
        <v>40</v>
      </c>
      <c r="AB30" s="17">
        <v>10.1</v>
      </c>
      <c r="AC30" s="17">
        <v>12.8</v>
      </c>
      <c r="AD30" s="17">
        <v>19.600000000000001</v>
      </c>
      <c r="AE30" s="17">
        <v>6.7</v>
      </c>
    </row>
    <row r="31" spans="1:31" x14ac:dyDescent="0.2">
      <c r="A31" s="16">
        <v>43762.999988425923</v>
      </c>
      <c r="B31" s="17">
        <v>14.2</v>
      </c>
      <c r="C31" s="17">
        <v>18.399999999999999</v>
      </c>
      <c r="D31" s="17">
        <v>11</v>
      </c>
      <c r="E31" s="17">
        <v>84</v>
      </c>
      <c r="F31" s="17">
        <v>97.9</v>
      </c>
      <c r="G31" s="17">
        <v>64.400000000000006</v>
      </c>
      <c r="H31" s="17">
        <v>11.6</v>
      </c>
      <c r="I31" s="17">
        <v>12.6</v>
      </c>
      <c r="J31" s="17">
        <v>10.8</v>
      </c>
      <c r="K31" s="17">
        <v>11.4</v>
      </c>
      <c r="L31" s="17">
        <v>979.17</v>
      </c>
      <c r="M31" s="17">
        <v>1012.5</v>
      </c>
      <c r="N31" s="17">
        <v>1</v>
      </c>
      <c r="O31" s="17">
        <v>3.8</v>
      </c>
      <c r="P31" s="17">
        <v>1</v>
      </c>
      <c r="Q31" s="20">
        <v>0</v>
      </c>
      <c r="R31" s="17">
        <v>62.9</v>
      </c>
      <c r="S31" s="17">
        <v>550</v>
      </c>
      <c r="T31" s="17">
        <v>20.399999999999999</v>
      </c>
      <c r="U31" s="17">
        <v>397</v>
      </c>
      <c r="V31" s="27">
        <v>6.0000000000000001E-3</v>
      </c>
      <c r="W31" s="27">
        <v>4.2999999999999997E-2</v>
      </c>
      <c r="X31" s="20">
        <f t="shared" si="0"/>
        <v>0.24</v>
      </c>
      <c r="Y31" s="20">
        <f t="shared" si="1"/>
        <v>1.7199999999999998</v>
      </c>
      <c r="Z31" s="17">
        <v>19.2</v>
      </c>
      <c r="AA31" s="17">
        <v>35.4</v>
      </c>
      <c r="AB31" s="17">
        <v>10.4</v>
      </c>
      <c r="AC31" s="17">
        <v>10.7</v>
      </c>
      <c r="AD31" s="17">
        <v>17.3</v>
      </c>
      <c r="AE31" s="17">
        <v>4.9000000000000004</v>
      </c>
    </row>
    <row r="32" spans="1:31" x14ac:dyDescent="0.2">
      <c r="A32" s="16">
        <v>43763.999988425923</v>
      </c>
      <c r="B32" s="17">
        <v>15.1</v>
      </c>
      <c r="C32" s="17">
        <v>18.7</v>
      </c>
      <c r="D32" s="17">
        <v>11.2</v>
      </c>
      <c r="E32" s="17">
        <v>71.7</v>
      </c>
      <c r="F32" s="17">
        <v>89.5</v>
      </c>
      <c r="G32" s="17">
        <v>51.4</v>
      </c>
      <c r="H32" s="17">
        <v>10.4</v>
      </c>
      <c r="I32" s="17">
        <v>12.2</v>
      </c>
      <c r="J32" s="17">
        <v>9</v>
      </c>
      <c r="K32" s="17">
        <v>9.9</v>
      </c>
      <c r="L32" s="17">
        <v>988.26</v>
      </c>
      <c r="M32" s="17">
        <v>1021.82</v>
      </c>
      <c r="N32" s="17">
        <v>1.7</v>
      </c>
      <c r="O32" s="17">
        <v>5.2</v>
      </c>
      <c r="P32" s="17">
        <v>176</v>
      </c>
      <c r="Q32" s="20">
        <v>0</v>
      </c>
      <c r="R32" s="17">
        <v>95.9</v>
      </c>
      <c r="S32" s="17">
        <v>549</v>
      </c>
      <c r="T32" s="17">
        <v>25.3</v>
      </c>
      <c r="U32" s="17">
        <v>418.9</v>
      </c>
      <c r="V32" s="27">
        <v>7.0000000000000001E-3</v>
      </c>
      <c r="W32" s="27">
        <v>0.04</v>
      </c>
      <c r="X32" s="20">
        <f t="shared" si="0"/>
        <v>0.28000000000000003</v>
      </c>
      <c r="Y32" s="20">
        <f t="shared" si="1"/>
        <v>1.6</v>
      </c>
      <c r="Z32" s="17">
        <v>13.1</v>
      </c>
      <c r="AA32" s="17">
        <v>30.1</v>
      </c>
      <c r="AB32" s="17">
        <v>3.1</v>
      </c>
      <c r="AC32" s="17">
        <v>5.5</v>
      </c>
      <c r="AD32" s="17">
        <v>16.5</v>
      </c>
      <c r="AE32" s="17">
        <v>1.6</v>
      </c>
    </row>
    <row r="33" spans="1:31" x14ac:dyDescent="0.2">
      <c r="A33" s="16">
        <v>43764.999988425923</v>
      </c>
      <c r="B33" s="17">
        <v>14.4</v>
      </c>
      <c r="C33" s="17">
        <v>21.4</v>
      </c>
      <c r="D33" s="17">
        <v>8.5</v>
      </c>
      <c r="E33" s="17">
        <v>74.099999999999994</v>
      </c>
      <c r="F33" s="17">
        <v>94.2</v>
      </c>
      <c r="G33" s="17">
        <v>49.2</v>
      </c>
      <c r="H33" s="17">
        <v>10.199999999999999</v>
      </c>
      <c r="I33" s="17">
        <v>12</v>
      </c>
      <c r="J33" s="17">
        <v>8.1999999999999993</v>
      </c>
      <c r="K33" s="17">
        <v>9.4</v>
      </c>
      <c r="L33" s="17">
        <v>987.07</v>
      </c>
      <c r="M33" s="17">
        <v>1020.69</v>
      </c>
      <c r="N33" s="17">
        <v>1.4</v>
      </c>
      <c r="O33" s="17">
        <v>5</v>
      </c>
      <c r="P33" s="17">
        <v>235</v>
      </c>
      <c r="Q33" s="20">
        <v>0</v>
      </c>
      <c r="R33" s="17">
        <v>108.6</v>
      </c>
      <c r="S33" s="17">
        <v>449</v>
      </c>
      <c r="T33" s="17">
        <v>19.7</v>
      </c>
      <c r="U33" s="17">
        <v>338.6</v>
      </c>
      <c r="V33" s="27">
        <v>8.9999999999999993E-3</v>
      </c>
      <c r="W33" s="27">
        <v>4.4999999999999998E-2</v>
      </c>
      <c r="X33" s="20">
        <f t="shared" si="0"/>
        <v>0.36</v>
      </c>
      <c r="Y33" s="20">
        <f t="shared" si="1"/>
        <v>1.7999999999999998</v>
      </c>
      <c r="Z33" s="17">
        <v>18.3</v>
      </c>
      <c r="AA33" s="17">
        <v>79.400000000000006</v>
      </c>
      <c r="AB33" s="17">
        <v>8.1999999999999993</v>
      </c>
      <c r="AC33" s="17">
        <v>8.1999999999999993</v>
      </c>
      <c r="AD33" s="17">
        <v>17.100000000000001</v>
      </c>
      <c r="AE33" s="17">
        <v>5.4</v>
      </c>
    </row>
    <row r="34" spans="1:31" x14ac:dyDescent="0.2">
      <c r="A34" s="16">
        <v>43765.999988425923</v>
      </c>
      <c r="B34" s="17">
        <v>15.8</v>
      </c>
      <c r="C34" s="17">
        <v>21.2</v>
      </c>
      <c r="D34" s="17">
        <v>8</v>
      </c>
      <c r="E34" s="17">
        <v>70.2</v>
      </c>
      <c r="F34" s="17">
        <v>96.2</v>
      </c>
      <c r="G34" s="17">
        <v>51.4</v>
      </c>
      <c r="H34" s="17">
        <v>10.6</v>
      </c>
      <c r="I34" s="17">
        <v>13.3</v>
      </c>
      <c r="J34" s="17">
        <v>8.4</v>
      </c>
      <c r="K34" s="17">
        <v>10.1</v>
      </c>
      <c r="L34" s="17">
        <v>986.52</v>
      </c>
      <c r="M34" s="17">
        <v>1019.93</v>
      </c>
      <c r="N34" s="17">
        <v>2.6</v>
      </c>
      <c r="O34" s="17">
        <v>7</v>
      </c>
      <c r="P34" s="17">
        <v>336</v>
      </c>
      <c r="Q34" s="20">
        <v>2.8</v>
      </c>
      <c r="R34" s="17">
        <v>71.099999999999994</v>
      </c>
      <c r="S34" s="17">
        <v>554</v>
      </c>
      <c r="T34" s="17">
        <v>7.2</v>
      </c>
      <c r="U34" s="17">
        <v>403.2</v>
      </c>
      <c r="V34" s="27">
        <v>7.0000000000000001E-3</v>
      </c>
      <c r="W34" s="27">
        <v>4.9000000000000002E-2</v>
      </c>
      <c r="X34" s="20">
        <f t="shared" si="0"/>
        <v>0.28000000000000003</v>
      </c>
      <c r="Y34" s="20">
        <f t="shared" si="1"/>
        <v>1.96</v>
      </c>
      <c r="Z34" s="17">
        <v>11.9</v>
      </c>
      <c r="AA34" s="17">
        <v>19.5</v>
      </c>
      <c r="AB34" s="17">
        <v>5.0999999999999996</v>
      </c>
      <c r="AC34" s="17">
        <v>7.1</v>
      </c>
      <c r="AD34" s="17">
        <v>10.199999999999999</v>
      </c>
      <c r="AE34" s="17">
        <v>3.7</v>
      </c>
    </row>
    <row r="35" spans="1:31" x14ac:dyDescent="0.2">
      <c r="A35" s="16">
        <v>43766.999988425923</v>
      </c>
      <c r="B35" s="17">
        <v>8.4</v>
      </c>
      <c r="C35" s="17">
        <v>10</v>
      </c>
      <c r="D35" s="17">
        <v>6.8</v>
      </c>
      <c r="E35" s="17">
        <v>84.2</v>
      </c>
      <c r="F35" s="17">
        <v>96.9</v>
      </c>
      <c r="G35" s="17">
        <v>71.099999999999994</v>
      </c>
      <c r="H35" s="17">
        <v>8.1</v>
      </c>
      <c r="I35" s="17">
        <v>9</v>
      </c>
      <c r="J35" s="17">
        <v>7.4</v>
      </c>
      <c r="K35" s="17">
        <v>5.8</v>
      </c>
      <c r="L35" s="17">
        <v>987.97</v>
      </c>
      <c r="M35" s="17">
        <v>1022.37</v>
      </c>
      <c r="N35" s="17">
        <v>1.7</v>
      </c>
      <c r="O35" s="17">
        <v>4.5999999999999996</v>
      </c>
      <c r="P35" s="17">
        <v>19</v>
      </c>
      <c r="Q35" s="20">
        <v>0.8</v>
      </c>
      <c r="R35" s="17">
        <v>22.5</v>
      </c>
      <c r="S35" s="17">
        <v>127</v>
      </c>
      <c r="T35" s="17">
        <v>-4.8</v>
      </c>
      <c r="U35" s="17">
        <v>90.4</v>
      </c>
      <c r="V35" s="27">
        <v>3.0000000000000001E-3</v>
      </c>
      <c r="W35" s="27">
        <v>1.9E-2</v>
      </c>
      <c r="X35" s="20">
        <f t="shared" si="0"/>
        <v>0.12</v>
      </c>
      <c r="Y35" s="20">
        <f t="shared" si="1"/>
        <v>0.76</v>
      </c>
      <c r="Z35" s="17">
        <v>11.8</v>
      </c>
      <c r="AA35" s="17">
        <v>23.9</v>
      </c>
      <c r="AB35" s="17">
        <v>0.7</v>
      </c>
      <c r="AC35" s="17">
        <v>7.6</v>
      </c>
      <c r="AD35" s="17">
        <v>12.5</v>
      </c>
      <c r="AE35" s="17">
        <v>0.6</v>
      </c>
    </row>
    <row r="36" spans="1:31" x14ac:dyDescent="0.2">
      <c r="A36" s="16">
        <v>43767.999988425923</v>
      </c>
      <c r="B36" s="17">
        <v>8</v>
      </c>
      <c r="C36" s="17">
        <v>9.5</v>
      </c>
      <c r="D36" s="17">
        <v>6.3</v>
      </c>
      <c r="E36" s="17">
        <v>80.400000000000006</v>
      </c>
      <c r="F36" s="17">
        <v>89.1</v>
      </c>
      <c r="G36" s="17">
        <v>70.2</v>
      </c>
      <c r="H36" s="17">
        <v>7.6</v>
      </c>
      <c r="I36" s="17">
        <v>8.1</v>
      </c>
      <c r="J36" s="17">
        <v>7.2</v>
      </c>
      <c r="K36" s="17">
        <v>4.8</v>
      </c>
      <c r="L36" s="17">
        <v>987.93</v>
      </c>
      <c r="M36" s="17">
        <v>1022.38</v>
      </c>
      <c r="N36" s="17">
        <v>1.6</v>
      </c>
      <c r="O36" s="17">
        <v>3.9</v>
      </c>
      <c r="P36" s="17">
        <v>21</v>
      </c>
      <c r="Q36" s="20">
        <v>0.1</v>
      </c>
      <c r="R36" s="17">
        <v>23.5</v>
      </c>
      <c r="S36" s="17">
        <v>149</v>
      </c>
      <c r="T36" s="17">
        <v>-2.2000000000000002</v>
      </c>
      <c r="U36" s="17">
        <v>105.8</v>
      </c>
      <c r="V36" s="27">
        <v>3.0000000000000001E-3</v>
      </c>
      <c r="W36" s="27">
        <v>1.7000000000000001E-2</v>
      </c>
      <c r="X36" s="20">
        <f t="shared" si="0"/>
        <v>0.12</v>
      </c>
      <c r="Y36" s="20">
        <f t="shared" si="1"/>
        <v>0.68</v>
      </c>
      <c r="Z36" s="17">
        <v>18.2</v>
      </c>
      <c r="AA36" s="17">
        <v>33.700000000000003</v>
      </c>
      <c r="AB36" s="17">
        <v>9.9</v>
      </c>
      <c r="AC36" s="17">
        <v>11.6</v>
      </c>
      <c r="AD36" s="17">
        <v>17.899999999999999</v>
      </c>
      <c r="AE36" s="17">
        <v>7.1</v>
      </c>
    </row>
    <row r="37" spans="1:31" x14ac:dyDescent="0.2">
      <c r="A37" s="16">
        <v>43768.999988425923</v>
      </c>
      <c r="B37" s="17">
        <v>7.5</v>
      </c>
      <c r="C37" s="17">
        <v>9.5</v>
      </c>
      <c r="D37" s="17">
        <v>4.5999999999999996</v>
      </c>
      <c r="E37" s="17">
        <v>77.099999999999994</v>
      </c>
      <c r="F37" s="17">
        <v>93.2</v>
      </c>
      <c r="G37" s="17">
        <v>64.8</v>
      </c>
      <c r="H37" s="17">
        <v>7</v>
      </c>
      <c r="I37" s="17">
        <v>7.8</v>
      </c>
      <c r="J37" s="17">
        <v>6.4</v>
      </c>
      <c r="K37" s="17">
        <v>3.7</v>
      </c>
      <c r="L37" s="17">
        <v>990.54</v>
      </c>
      <c r="M37" s="17">
        <v>1025.1400000000001</v>
      </c>
      <c r="N37" s="17">
        <v>1.5</v>
      </c>
      <c r="O37" s="17">
        <v>5.7</v>
      </c>
      <c r="P37" s="17">
        <v>88</v>
      </c>
      <c r="Q37" s="20">
        <v>0</v>
      </c>
      <c r="R37" s="17">
        <v>54.5</v>
      </c>
      <c r="S37" s="17">
        <v>528</v>
      </c>
      <c r="T37" s="17">
        <v>12.2</v>
      </c>
      <c r="U37" s="17">
        <v>404.8</v>
      </c>
      <c r="V37" s="27">
        <v>4.0000000000000001E-3</v>
      </c>
      <c r="W37" s="27">
        <v>2.8000000000000001E-2</v>
      </c>
      <c r="X37" s="20">
        <f t="shared" si="0"/>
        <v>0.16</v>
      </c>
      <c r="Y37" s="20">
        <f t="shared" si="1"/>
        <v>1.1200000000000001</v>
      </c>
      <c r="Z37" s="17">
        <v>18.7</v>
      </c>
      <c r="AA37" s="17">
        <v>28.4</v>
      </c>
      <c r="AB37" s="17">
        <v>12.2</v>
      </c>
      <c r="AC37" s="17">
        <v>15.2</v>
      </c>
      <c r="AD37" s="17">
        <v>18.8</v>
      </c>
      <c r="AE37" s="17">
        <v>10.9</v>
      </c>
    </row>
    <row r="38" spans="1:31" x14ac:dyDescent="0.2">
      <c r="A38" s="16">
        <v>43769.999988425923</v>
      </c>
      <c r="B38" s="17">
        <v>6.6</v>
      </c>
      <c r="C38" s="17">
        <v>11</v>
      </c>
      <c r="D38" s="17">
        <v>3</v>
      </c>
      <c r="E38" s="17">
        <v>77.8</v>
      </c>
      <c r="F38" s="17">
        <v>90.1</v>
      </c>
      <c r="G38" s="17">
        <v>62</v>
      </c>
      <c r="H38" s="17">
        <v>6.7</v>
      </c>
      <c r="I38" s="17">
        <v>7.4</v>
      </c>
      <c r="J38" s="17">
        <v>6.1</v>
      </c>
      <c r="K38" s="17">
        <v>2.9</v>
      </c>
      <c r="L38" s="17">
        <v>987.47</v>
      </c>
      <c r="M38" s="17">
        <v>1022.1</v>
      </c>
      <c r="N38" s="17">
        <v>1.3</v>
      </c>
      <c r="O38" s="17">
        <v>4.3</v>
      </c>
      <c r="P38" s="17">
        <v>4</v>
      </c>
      <c r="Q38" s="20">
        <v>0</v>
      </c>
      <c r="R38" s="17">
        <v>93.9</v>
      </c>
      <c r="S38" s="17">
        <v>414</v>
      </c>
      <c r="T38" s="17">
        <v>24.1</v>
      </c>
      <c r="U38" s="17">
        <v>326.60000000000002</v>
      </c>
      <c r="V38" s="27">
        <v>6.0000000000000001E-3</v>
      </c>
      <c r="W38" s="27">
        <v>2.9000000000000001E-2</v>
      </c>
      <c r="X38" s="20">
        <f t="shared" si="0"/>
        <v>0.24</v>
      </c>
      <c r="Y38" s="20">
        <f t="shared" si="1"/>
        <v>1.1600000000000001</v>
      </c>
      <c r="Z38" s="17">
        <v>20.5</v>
      </c>
      <c r="AA38" s="17">
        <v>30.6</v>
      </c>
      <c r="AB38" s="17">
        <v>14.1</v>
      </c>
      <c r="AC38" s="17">
        <v>17.2</v>
      </c>
      <c r="AD38" s="17">
        <v>22.1</v>
      </c>
      <c r="AE38" s="17">
        <v>12.6</v>
      </c>
    </row>
    <row r="40" spans="1:31" ht="15" x14ac:dyDescent="0.25">
      <c r="A40" s="22" t="s">
        <v>51</v>
      </c>
      <c r="B40" s="11">
        <f>AVERAGE(B8:B38)</f>
        <v>13.303225806451614</v>
      </c>
      <c r="C40" s="14">
        <f>MAX(C8:C38)</f>
        <v>27.7</v>
      </c>
      <c r="D40" s="12">
        <f>MIN(D8:D38)</f>
        <v>3</v>
      </c>
      <c r="E40" s="11">
        <f>AVERAGE(E8:E38)</f>
        <v>78.08709677419354</v>
      </c>
      <c r="F40" s="14">
        <f>MAX(F8:F38)</f>
        <v>98.7</v>
      </c>
      <c r="G40" s="12">
        <f>MIN(G8:G38)</f>
        <v>34.799999999999997</v>
      </c>
      <c r="H40" s="11">
        <f>AVERAGE(H8:H38)</f>
        <v>10.28709677419355</v>
      </c>
      <c r="I40" s="14">
        <f>MAX(I8:I38)</f>
        <v>14.8</v>
      </c>
      <c r="J40" s="12">
        <f>MIN(J8:J38)</f>
        <v>6.1</v>
      </c>
      <c r="K40" s="11">
        <f t="shared" ref="K40:X40" si="2">AVERAGE(K8:K38)</f>
        <v>9.3290322580645171</v>
      </c>
      <c r="L40" s="11">
        <f t="shared" si="2"/>
        <v>982.50935483870956</v>
      </c>
      <c r="M40" s="11">
        <f t="shared" si="2"/>
        <v>1016.0883870967741</v>
      </c>
      <c r="N40" s="11">
        <f t="shared" si="2"/>
        <v>1.8870967741935489</v>
      </c>
      <c r="O40" s="14">
        <f>MAX(O8:O38)</f>
        <v>9.3000000000000007</v>
      </c>
      <c r="P40" s="11">
        <v>196.5</v>
      </c>
      <c r="Q40" s="19">
        <f>SUM(Q9:Q38)</f>
        <v>45.699999999999996</v>
      </c>
      <c r="R40" s="11">
        <f t="shared" si="2"/>
        <v>75.277419354838713</v>
      </c>
      <c r="S40" s="14">
        <f>MAX(S8:S38)</f>
        <v>995</v>
      </c>
      <c r="T40" s="11">
        <f t="shared" si="2"/>
        <v>17.767741935483876</v>
      </c>
      <c r="U40" s="14">
        <f>MAX(U8:U38)</f>
        <v>662.4</v>
      </c>
      <c r="V40" s="23">
        <f t="shared" si="2"/>
        <v>7.2903225806451631E-3</v>
      </c>
      <c r="W40" s="26">
        <f>MAX(W8:W38)</f>
        <v>0.08</v>
      </c>
      <c r="X40" s="19">
        <f t="shared" si="2"/>
        <v>0.29161290322580646</v>
      </c>
      <c r="Y40" s="14">
        <f>MAX(Y8:Y38)</f>
        <v>3.2</v>
      </c>
      <c r="Z40" s="11">
        <f>AVERAGE(Z8:Z38)</f>
        <v>11.503225806451614</v>
      </c>
      <c r="AA40" s="14">
        <f>MAX(AA8:AA38)</f>
        <v>79.400000000000006</v>
      </c>
      <c r="AB40" s="12">
        <f>MIN(AB8:AB38)</f>
        <v>0.7</v>
      </c>
      <c r="AC40" s="11">
        <f>AVERAGE(AC8:AC38)</f>
        <v>6.7516129032258041</v>
      </c>
      <c r="AD40" s="14">
        <f>MAX(AD8:AD38)</f>
        <v>23.2</v>
      </c>
      <c r="AE40" s="12">
        <f>MIN(AE8:AE38)</f>
        <v>0.6</v>
      </c>
    </row>
    <row r="41" spans="1:31" x14ac:dyDescent="0.2">
      <c r="B41" s="13" t="s">
        <v>27</v>
      </c>
      <c r="C41" s="13" t="s">
        <v>28</v>
      </c>
      <c r="D41" s="13" t="s">
        <v>29</v>
      </c>
      <c r="E41" s="13" t="s">
        <v>27</v>
      </c>
      <c r="F41" s="13" t="s">
        <v>28</v>
      </c>
      <c r="G41" s="13" t="s">
        <v>29</v>
      </c>
      <c r="H41" s="13" t="s">
        <v>27</v>
      </c>
      <c r="I41" s="13" t="s">
        <v>28</v>
      </c>
      <c r="J41" s="13" t="s">
        <v>29</v>
      </c>
      <c r="K41" s="13" t="s">
        <v>27</v>
      </c>
      <c r="L41" s="13" t="s">
        <v>27</v>
      </c>
      <c r="M41" s="13" t="s">
        <v>27</v>
      </c>
      <c r="N41" s="13" t="s">
        <v>27</v>
      </c>
      <c r="O41" s="13" t="s">
        <v>28</v>
      </c>
      <c r="P41" s="13" t="s">
        <v>27</v>
      </c>
      <c r="Q41" s="13" t="s">
        <v>30</v>
      </c>
      <c r="R41" s="31" t="s">
        <v>27</v>
      </c>
      <c r="S41" s="13" t="s">
        <v>28</v>
      </c>
      <c r="T41" s="31" t="s">
        <v>27</v>
      </c>
      <c r="U41" s="13" t="s">
        <v>28</v>
      </c>
      <c r="V41" s="31" t="s">
        <v>27</v>
      </c>
      <c r="W41" s="13" t="s">
        <v>28</v>
      </c>
      <c r="X41" s="31" t="s">
        <v>27</v>
      </c>
      <c r="Y41" s="13" t="s">
        <v>28</v>
      </c>
      <c r="Z41" s="13" t="s">
        <v>27</v>
      </c>
      <c r="AA41" s="13" t="s">
        <v>28</v>
      </c>
      <c r="AB41" s="13" t="s">
        <v>29</v>
      </c>
      <c r="AC41" s="13" t="s">
        <v>27</v>
      </c>
      <c r="AD41" s="13" t="s">
        <v>28</v>
      </c>
      <c r="AE41" s="13" t="s">
        <v>29</v>
      </c>
    </row>
    <row r="42" spans="1:31" x14ac:dyDescent="0.2">
      <c r="B42" s="13" t="s">
        <v>20</v>
      </c>
      <c r="C42" s="13" t="s">
        <v>20</v>
      </c>
      <c r="D42" s="13" t="s">
        <v>20</v>
      </c>
      <c r="E42" s="13" t="s">
        <v>21</v>
      </c>
      <c r="F42" s="13" t="s">
        <v>21</v>
      </c>
      <c r="G42" s="13" t="s">
        <v>21</v>
      </c>
      <c r="H42" s="13" t="s">
        <v>22</v>
      </c>
      <c r="I42" s="13" t="s">
        <v>22</v>
      </c>
      <c r="J42" s="13" t="s">
        <v>22</v>
      </c>
      <c r="K42" s="13" t="s">
        <v>23</v>
      </c>
      <c r="L42" s="13" t="s">
        <v>46</v>
      </c>
      <c r="M42" s="13" t="s">
        <v>47</v>
      </c>
      <c r="N42" s="13" t="s">
        <v>1</v>
      </c>
      <c r="O42" s="13" t="s">
        <v>1</v>
      </c>
      <c r="P42" s="13" t="s">
        <v>2</v>
      </c>
      <c r="Q42" s="13" t="s">
        <v>24</v>
      </c>
      <c r="R42" s="31" t="s">
        <v>37</v>
      </c>
      <c r="S42" s="31" t="s">
        <v>37</v>
      </c>
      <c r="T42" s="31" t="s">
        <v>38</v>
      </c>
      <c r="U42" s="31" t="s">
        <v>38</v>
      </c>
      <c r="V42" s="31" t="s">
        <v>39</v>
      </c>
      <c r="W42" s="31" t="s">
        <v>39</v>
      </c>
      <c r="X42" s="32" t="s">
        <v>42</v>
      </c>
      <c r="Y42" s="32" t="s">
        <v>42</v>
      </c>
      <c r="Z42" s="31" t="s">
        <v>49</v>
      </c>
      <c r="AA42" s="31" t="s">
        <v>49</v>
      </c>
      <c r="AB42" s="31" t="s">
        <v>49</v>
      </c>
      <c r="AC42" s="31" t="s">
        <v>50</v>
      </c>
      <c r="AD42" s="31" t="s">
        <v>50</v>
      </c>
      <c r="AE42" s="31" t="s">
        <v>50</v>
      </c>
    </row>
    <row r="44" spans="1:31" x14ac:dyDescent="0.2">
      <c r="N44" s="18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workbookViewId="0">
      <selection sqref="A1:A2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8.625" customWidth="1"/>
    <col min="17" max="17" width="17" customWidth="1"/>
    <col min="18" max="21" width="16.625" customWidth="1"/>
    <col min="22" max="31" width="12.625" customWidth="1"/>
  </cols>
  <sheetData>
    <row r="1" spans="1:31" ht="15.75" x14ac:dyDescent="0.25">
      <c r="A1" s="3" t="s">
        <v>18</v>
      </c>
    </row>
    <row r="2" spans="1:31" ht="15.75" x14ac:dyDescent="0.25">
      <c r="A2" s="3" t="s">
        <v>19</v>
      </c>
    </row>
    <row r="3" spans="1:31" ht="15.75" x14ac:dyDescent="0.25">
      <c r="A3" s="3"/>
    </row>
    <row r="4" spans="1:31" ht="15.75" x14ac:dyDescent="0.25">
      <c r="A4" s="4" t="s">
        <v>16</v>
      </c>
    </row>
    <row r="6" spans="1:31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47</v>
      </c>
      <c r="N6" s="8" t="s">
        <v>1</v>
      </c>
      <c r="O6" s="8" t="s">
        <v>1</v>
      </c>
      <c r="P6" s="8" t="s">
        <v>2</v>
      </c>
      <c r="Q6" s="19" t="s">
        <v>24</v>
      </c>
      <c r="R6" s="11" t="s">
        <v>37</v>
      </c>
      <c r="S6" s="8" t="s">
        <v>37</v>
      </c>
      <c r="T6" s="8" t="s">
        <v>38</v>
      </c>
      <c r="U6" s="8" t="s">
        <v>38</v>
      </c>
      <c r="V6" s="8" t="s">
        <v>39</v>
      </c>
      <c r="W6" s="8" t="s">
        <v>39</v>
      </c>
      <c r="X6" s="19" t="s">
        <v>42</v>
      </c>
      <c r="Y6" s="19" t="s">
        <v>42</v>
      </c>
      <c r="Z6" s="8" t="s">
        <v>49</v>
      </c>
      <c r="AA6" s="8" t="s">
        <v>49</v>
      </c>
      <c r="AB6" s="8" t="s">
        <v>49</v>
      </c>
      <c r="AC6" s="8" t="s">
        <v>50</v>
      </c>
      <c r="AD6" s="8" t="s">
        <v>50</v>
      </c>
      <c r="AE6" s="8" t="s">
        <v>50</v>
      </c>
    </row>
    <row r="7" spans="1:31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4</v>
      </c>
      <c r="O7" s="8" t="s">
        <v>6</v>
      </c>
      <c r="P7" s="8" t="s">
        <v>4</v>
      </c>
      <c r="Q7" s="19" t="s">
        <v>25</v>
      </c>
      <c r="R7" s="11" t="s">
        <v>4</v>
      </c>
      <c r="S7" s="8" t="s">
        <v>6</v>
      </c>
      <c r="T7" s="8" t="s">
        <v>4</v>
      </c>
      <c r="U7" s="8" t="s">
        <v>6</v>
      </c>
      <c r="V7" s="8" t="s">
        <v>4</v>
      </c>
      <c r="W7" s="8" t="s">
        <v>6</v>
      </c>
      <c r="X7" s="19" t="s">
        <v>4</v>
      </c>
      <c r="Y7" s="19" t="s">
        <v>6</v>
      </c>
      <c r="Z7" s="8" t="s">
        <v>4</v>
      </c>
      <c r="AA7" s="8" t="s">
        <v>6</v>
      </c>
      <c r="AB7" s="8" t="s">
        <v>5</v>
      </c>
      <c r="AC7" s="8" t="s">
        <v>4</v>
      </c>
      <c r="AD7" s="8" t="s">
        <v>6</v>
      </c>
      <c r="AE7" s="8" t="s">
        <v>5</v>
      </c>
    </row>
    <row r="8" spans="1:31" x14ac:dyDescent="0.2">
      <c r="A8" s="16">
        <v>43770.999988425923</v>
      </c>
      <c r="B8" s="17">
        <v>10</v>
      </c>
      <c r="C8" s="17">
        <v>14.5</v>
      </c>
      <c r="D8" s="17">
        <v>5.8</v>
      </c>
      <c r="E8" s="17">
        <v>84.1</v>
      </c>
      <c r="F8" s="17">
        <v>93</v>
      </c>
      <c r="G8" s="17">
        <v>68.7</v>
      </c>
      <c r="H8" s="17">
        <v>9.1</v>
      </c>
      <c r="I8" s="17">
        <v>11.3</v>
      </c>
      <c r="J8" s="17">
        <v>7</v>
      </c>
      <c r="K8" s="17">
        <v>7.4</v>
      </c>
      <c r="L8" s="17">
        <v>978.14</v>
      </c>
      <c r="M8" s="17">
        <v>1011.98</v>
      </c>
      <c r="N8" s="17">
        <v>1.8</v>
      </c>
      <c r="O8" s="17">
        <v>7.8</v>
      </c>
      <c r="P8" s="17">
        <v>201</v>
      </c>
      <c r="Q8" s="20">
        <v>2.4</v>
      </c>
      <c r="R8" s="17">
        <v>31.9</v>
      </c>
      <c r="S8" s="17">
        <v>387</v>
      </c>
      <c r="T8" s="17">
        <v>-1.5</v>
      </c>
      <c r="U8" s="17">
        <v>288</v>
      </c>
      <c r="V8" s="27">
        <v>3.0000000000000001E-3</v>
      </c>
      <c r="W8" s="27">
        <v>2.9000000000000001E-2</v>
      </c>
      <c r="X8" s="20">
        <v>0.12</v>
      </c>
      <c r="Y8" s="20">
        <v>1.1600000000000001</v>
      </c>
      <c r="Z8" s="17">
        <v>8.1999999999999993</v>
      </c>
      <c r="AA8" s="17">
        <v>29.5</v>
      </c>
      <c r="AB8" s="17">
        <v>2.2999999999999998</v>
      </c>
      <c r="AC8" s="17">
        <v>6.4</v>
      </c>
      <c r="AD8" s="17">
        <v>18</v>
      </c>
      <c r="AE8" s="17">
        <v>1.6</v>
      </c>
    </row>
    <row r="9" spans="1:31" x14ac:dyDescent="0.2">
      <c r="A9" s="16">
        <v>43771.999988425923</v>
      </c>
      <c r="B9" s="17">
        <v>15.2</v>
      </c>
      <c r="C9" s="17">
        <v>19.3</v>
      </c>
      <c r="D9" s="17">
        <v>11.9</v>
      </c>
      <c r="E9" s="17">
        <v>76.900000000000006</v>
      </c>
      <c r="F9" s="17">
        <v>91.4</v>
      </c>
      <c r="G9" s="17">
        <v>58.6</v>
      </c>
      <c r="H9" s="17">
        <v>11.3</v>
      </c>
      <c r="I9" s="17">
        <v>12.4</v>
      </c>
      <c r="J9" s="17">
        <v>10.1</v>
      </c>
      <c r="K9" s="17">
        <v>11</v>
      </c>
      <c r="L9" s="17">
        <v>964.88</v>
      </c>
      <c r="M9" s="17">
        <v>997.62</v>
      </c>
      <c r="N9" s="17">
        <v>4</v>
      </c>
      <c r="O9" s="17">
        <v>8.8000000000000007</v>
      </c>
      <c r="P9" s="17">
        <v>171</v>
      </c>
      <c r="Q9" s="20">
        <v>0.5</v>
      </c>
      <c r="R9" s="17">
        <v>75.400000000000006</v>
      </c>
      <c r="S9" s="17">
        <v>661</v>
      </c>
      <c r="T9" s="17">
        <v>19.5</v>
      </c>
      <c r="U9" s="17">
        <v>476.8</v>
      </c>
      <c r="V9" s="27">
        <v>5.0000000000000001E-3</v>
      </c>
      <c r="W9" s="27">
        <v>3.2000000000000001E-2</v>
      </c>
      <c r="X9" s="20">
        <v>0.2</v>
      </c>
      <c r="Y9" s="20">
        <v>1.28</v>
      </c>
      <c r="Z9" s="17">
        <v>3.5</v>
      </c>
      <c r="AA9" s="17">
        <v>11.1</v>
      </c>
      <c r="AB9" s="17">
        <v>1</v>
      </c>
      <c r="AC9" s="17">
        <v>1.6</v>
      </c>
      <c r="AD9" s="17">
        <v>5.2</v>
      </c>
      <c r="AE9" s="17">
        <v>0.6</v>
      </c>
    </row>
    <row r="10" spans="1:31" x14ac:dyDescent="0.2">
      <c r="A10" s="16">
        <v>43772.999988425923</v>
      </c>
      <c r="B10" s="17">
        <v>12</v>
      </c>
      <c r="C10" s="17">
        <v>13.6</v>
      </c>
      <c r="D10" s="17">
        <v>10.5</v>
      </c>
      <c r="E10" s="17">
        <v>87.5</v>
      </c>
      <c r="F10" s="17">
        <v>92.3</v>
      </c>
      <c r="G10" s="17">
        <v>83</v>
      </c>
      <c r="H10" s="17">
        <v>10.6</v>
      </c>
      <c r="I10" s="17">
        <v>11.6</v>
      </c>
      <c r="J10" s="17">
        <v>9.6</v>
      </c>
      <c r="K10" s="17">
        <v>9.9</v>
      </c>
      <c r="L10" s="17">
        <v>957.64</v>
      </c>
      <c r="M10" s="17">
        <v>990.51</v>
      </c>
      <c r="N10" s="17">
        <v>1.9</v>
      </c>
      <c r="O10" s="17">
        <v>7.4</v>
      </c>
      <c r="P10" s="17">
        <v>222</v>
      </c>
      <c r="Q10" s="20">
        <v>6.7</v>
      </c>
      <c r="R10" s="17">
        <v>27.1</v>
      </c>
      <c r="S10" s="17">
        <v>257</v>
      </c>
      <c r="T10" s="17">
        <v>-26.3</v>
      </c>
      <c r="U10" s="17">
        <v>160.19999999999999</v>
      </c>
      <c r="V10" s="27">
        <v>2E-3</v>
      </c>
      <c r="W10" s="27">
        <v>1.7999999999999999E-2</v>
      </c>
      <c r="X10" s="20">
        <v>0.08</v>
      </c>
      <c r="Y10" s="20">
        <v>0.72</v>
      </c>
      <c r="Z10" s="17">
        <v>3.7</v>
      </c>
      <c r="AA10" s="17">
        <v>9.3000000000000007</v>
      </c>
      <c r="AB10" s="17">
        <v>0.6</v>
      </c>
      <c r="AC10" s="17">
        <v>1.9</v>
      </c>
      <c r="AD10" s="17">
        <v>4.8</v>
      </c>
      <c r="AE10" s="17">
        <v>0.4</v>
      </c>
    </row>
    <row r="11" spans="1:31" x14ac:dyDescent="0.2">
      <c r="A11" s="16">
        <v>43773.999988425923</v>
      </c>
      <c r="B11" s="17">
        <v>11.6</v>
      </c>
      <c r="C11" s="17">
        <v>14.6</v>
      </c>
      <c r="D11" s="17">
        <v>10.1</v>
      </c>
      <c r="E11" s="17">
        <v>76.2</v>
      </c>
      <c r="F11" s="17">
        <v>85.7</v>
      </c>
      <c r="G11" s="17">
        <v>59.8</v>
      </c>
      <c r="H11" s="17">
        <v>9</v>
      </c>
      <c r="I11" s="17">
        <v>10.5</v>
      </c>
      <c r="J11" s="17">
        <v>8</v>
      </c>
      <c r="K11" s="17">
        <v>7.5</v>
      </c>
      <c r="L11" s="17">
        <v>961.41</v>
      </c>
      <c r="M11" s="17">
        <v>994.48</v>
      </c>
      <c r="N11" s="17">
        <v>3.5</v>
      </c>
      <c r="O11" s="17">
        <v>8.5</v>
      </c>
      <c r="P11" s="17">
        <v>227</v>
      </c>
      <c r="Q11" s="20">
        <v>0</v>
      </c>
      <c r="R11" s="17">
        <v>62.2</v>
      </c>
      <c r="S11" s="17">
        <v>653</v>
      </c>
      <c r="T11" s="17">
        <v>1.5</v>
      </c>
      <c r="U11" s="17">
        <v>527.20000000000005</v>
      </c>
      <c r="V11" s="27">
        <v>4.0000000000000001E-3</v>
      </c>
      <c r="W11" s="27">
        <v>3.3000000000000002E-2</v>
      </c>
      <c r="X11" s="20">
        <v>0.16</v>
      </c>
      <c r="Y11" s="20">
        <v>1.32</v>
      </c>
      <c r="Z11" s="17">
        <v>3.1</v>
      </c>
      <c r="AA11" s="17">
        <v>7.8</v>
      </c>
      <c r="AB11" s="17">
        <v>0.9</v>
      </c>
      <c r="AC11" s="17">
        <v>1.5</v>
      </c>
      <c r="AD11" s="17">
        <v>3.9</v>
      </c>
      <c r="AE11" s="17">
        <v>0.4</v>
      </c>
    </row>
    <row r="12" spans="1:31" x14ac:dyDescent="0.2">
      <c r="A12" s="16">
        <v>43774.999988425923</v>
      </c>
      <c r="B12" s="17">
        <v>9.6999999999999993</v>
      </c>
      <c r="C12" s="17">
        <v>12.8</v>
      </c>
      <c r="D12" s="17">
        <v>6.9</v>
      </c>
      <c r="E12" s="17">
        <v>75.3</v>
      </c>
      <c r="F12" s="17">
        <v>90.2</v>
      </c>
      <c r="G12" s="17">
        <v>56.3</v>
      </c>
      <c r="H12" s="17">
        <v>7.9</v>
      </c>
      <c r="I12" s="17">
        <v>8.6</v>
      </c>
      <c r="J12" s="17">
        <v>6.9</v>
      </c>
      <c r="K12" s="17">
        <v>5.4</v>
      </c>
      <c r="L12" s="17">
        <v>965.77</v>
      </c>
      <c r="M12" s="17">
        <v>999.24</v>
      </c>
      <c r="N12" s="17">
        <v>1.5</v>
      </c>
      <c r="O12" s="17">
        <v>4.3</v>
      </c>
      <c r="P12" s="17">
        <v>253</v>
      </c>
      <c r="Q12" s="20">
        <v>0</v>
      </c>
      <c r="R12" s="17">
        <v>52.5</v>
      </c>
      <c r="S12" s="17">
        <v>546</v>
      </c>
      <c r="T12" s="17">
        <v>-2.6</v>
      </c>
      <c r="U12" s="17">
        <v>432.2</v>
      </c>
      <c r="V12" s="27">
        <v>3.0000000000000001E-3</v>
      </c>
      <c r="W12" s="27">
        <v>2.1999999999999999E-2</v>
      </c>
      <c r="X12" s="20">
        <v>0.12</v>
      </c>
      <c r="Y12" s="20">
        <v>0.87999999999999989</v>
      </c>
      <c r="Z12" s="17">
        <v>8.3000000000000007</v>
      </c>
      <c r="AA12" s="17">
        <v>19.2</v>
      </c>
      <c r="AB12" s="17">
        <v>1.9</v>
      </c>
      <c r="AC12" s="17">
        <v>3.9</v>
      </c>
      <c r="AD12" s="17">
        <v>9.5</v>
      </c>
      <c r="AE12" s="17">
        <v>1.1000000000000001</v>
      </c>
    </row>
    <row r="13" spans="1:31" x14ac:dyDescent="0.2">
      <c r="A13" s="16">
        <v>43775.999988425923</v>
      </c>
      <c r="B13" s="17">
        <v>9.1</v>
      </c>
      <c r="C13" s="17">
        <v>12.1</v>
      </c>
      <c r="D13" s="17">
        <v>6.6</v>
      </c>
      <c r="E13" s="17">
        <v>78.2</v>
      </c>
      <c r="F13" s="17">
        <v>89.2</v>
      </c>
      <c r="G13" s="17">
        <v>52.5</v>
      </c>
      <c r="H13" s="17">
        <v>7.9</v>
      </c>
      <c r="I13" s="17">
        <v>8.8000000000000007</v>
      </c>
      <c r="J13" s="17">
        <v>6.4</v>
      </c>
      <c r="K13" s="17">
        <v>5.4</v>
      </c>
      <c r="L13" s="17">
        <v>970.61</v>
      </c>
      <c r="M13" s="17">
        <v>1004.3</v>
      </c>
      <c r="N13" s="17">
        <v>1.9</v>
      </c>
      <c r="O13" s="17">
        <v>5.6</v>
      </c>
      <c r="P13" s="17">
        <v>207</v>
      </c>
      <c r="Q13" s="20">
        <v>0</v>
      </c>
      <c r="R13" s="17">
        <v>30.7</v>
      </c>
      <c r="S13" s="17">
        <v>486</v>
      </c>
      <c r="T13" s="17">
        <v>-10.9</v>
      </c>
      <c r="U13" s="17">
        <v>366.1</v>
      </c>
      <c r="V13" s="27">
        <v>2E-3</v>
      </c>
      <c r="W13" s="27">
        <v>0.02</v>
      </c>
      <c r="X13" s="20">
        <v>0.08</v>
      </c>
      <c r="Y13" s="20">
        <v>0.8</v>
      </c>
      <c r="Z13" s="17">
        <v>5.8</v>
      </c>
      <c r="AA13" s="17">
        <v>10.1</v>
      </c>
      <c r="AB13" s="17">
        <v>2.5</v>
      </c>
      <c r="AC13" s="17">
        <v>3</v>
      </c>
      <c r="AD13" s="17">
        <v>5.6</v>
      </c>
      <c r="AE13" s="17">
        <v>1.5</v>
      </c>
    </row>
    <row r="14" spans="1:31" x14ac:dyDescent="0.2">
      <c r="A14" s="16">
        <v>43776.999988425923</v>
      </c>
      <c r="B14" s="17">
        <v>8.8000000000000007</v>
      </c>
      <c r="C14" s="17">
        <v>11.3</v>
      </c>
      <c r="D14" s="17">
        <v>5.8</v>
      </c>
      <c r="E14" s="17">
        <v>74.3</v>
      </c>
      <c r="F14" s="17">
        <v>87.3</v>
      </c>
      <c r="G14" s="17">
        <v>61.1</v>
      </c>
      <c r="H14" s="17">
        <v>7.4</v>
      </c>
      <c r="I14" s="17">
        <v>8</v>
      </c>
      <c r="J14" s="17">
        <v>6.9</v>
      </c>
      <c r="K14" s="17">
        <v>4.4000000000000004</v>
      </c>
      <c r="L14" s="17">
        <v>970.46</v>
      </c>
      <c r="M14" s="17">
        <v>1004.2</v>
      </c>
      <c r="N14" s="17">
        <v>2.2000000000000002</v>
      </c>
      <c r="O14" s="17">
        <v>8</v>
      </c>
      <c r="P14" s="17">
        <v>171</v>
      </c>
      <c r="Q14" s="20">
        <v>0</v>
      </c>
      <c r="R14" s="17">
        <v>43.1</v>
      </c>
      <c r="S14" s="17">
        <v>358</v>
      </c>
      <c r="T14" s="17">
        <v>-5.6</v>
      </c>
      <c r="U14" s="17">
        <v>258.89999999999998</v>
      </c>
      <c r="V14" s="27">
        <v>3.0000000000000001E-3</v>
      </c>
      <c r="W14" s="27">
        <v>1.6E-2</v>
      </c>
      <c r="X14" s="20">
        <v>0.12</v>
      </c>
      <c r="Y14" s="20">
        <v>0.64</v>
      </c>
      <c r="Z14" s="17">
        <v>6.5</v>
      </c>
      <c r="AA14" s="17">
        <v>27</v>
      </c>
      <c r="AB14" s="17">
        <v>2.4</v>
      </c>
      <c r="AC14" s="17">
        <v>3.9</v>
      </c>
      <c r="AD14" s="17">
        <v>8.3000000000000007</v>
      </c>
      <c r="AE14" s="17">
        <v>1.2</v>
      </c>
    </row>
    <row r="15" spans="1:31" x14ac:dyDescent="0.2">
      <c r="A15" s="16">
        <v>43777.999988425923</v>
      </c>
      <c r="B15" s="17">
        <v>6</v>
      </c>
      <c r="C15" s="17">
        <v>8.1</v>
      </c>
      <c r="D15" s="17">
        <v>4.2</v>
      </c>
      <c r="E15" s="17">
        <v>88.8</v>
      </c>
      <c r="F15" s="17">
        <v>94.1</v>
      </c>
      <c r="G15" s="17">
        <v>73.5</v>
      </c>
      <c r="H15" s="17">
        <v>7.4</v>
      </c>
      <c r="I15" s="17">
        <v>8</v>
      </c>
      <c r="J15" s="17">
        <v>6.7</v>
      </c>
      <c r="K15" s="17">
        <v>4.3</v>
      </c>
      <c r="L15" s="17">
        <v>972.12</v>
      </c>
      <c r="M15" s="17">
        <v>1006.26</v>
      </c>
      <c r="N15" s="17">
        <v>2</v>
      </c>
      <c r="O15" s="17">
        <v>5.8</v>
      </c>
      <c r="P15" s="17">
        <v>279</v>
      </c>
      <c r="Q15" s="20">
        <v>11.5</v>
      </c>
      <c r="R15" s="17">
        <v>4.7</v>
      </c>
      <c r="S15" s="17">
        <v>44</v>
      </c>
      <c r="T15" s="17">
        <v>-23.5</v>
      </c>
      <c r="U15" s="17">
        <v>27</v>
      </c>
      <c r="V15" s="27">
        <v>1E-3</v>
      </c>
      <c r="W15" s="27">
        <v>4.0000000000000001E-3</v>
      </c>
      <c r="X15" s="20">
        <v>0.04</v>
      </c>
      <c r="Y15" s="20">
        <v>0.16</v>
      </c>
      <c r="Z15" s="17">
        <v>5.9</v>
      </c>
      <c r="AA15" s="17">
        <v>27.2</v>
      </c>
      <c r="AB15" s="17">
        <v>2</v>
      </c>
      <c r="AC15" s="17">
        <v>3.8</v>
      </c>
      <c r="AD15" s="17">
        <v>12.5</v>
      </c>
      <c r="AE15" s="17">
        <v>1.7</v>
      </c>
    </row>
    <row r="16" spans="1:31" x14ac:dyDescent="0.2">
      <c r="A16" s="16">
        <v>43778.999988425923</v>
      </c>
      <c r="B16" s="17">
        <v>5.7</v>
      </c>
      <c r="C16" s="17">
        <v>9</v>
      </c>
      <c r="D16" s="17">
        <v>2.5</v>
      </c>
      <c r="E16" s="17">
        <v>84.1</v>
      </c>
      <c r="F16" s="17">
        <v>93</v>
      </c>
      <c r="G16" s="17">
        <v>64.7</v>
      </c>
      <c r="H16" s="17">
        <v>6.8</v>
      </c>
      <c r="I16" s="17">
        <v>7.4</v>
      </c>
      <c r="J16" s="17">
        <v>6.1</v>
      </c>
      <c r="K16" s="17">
        <v>3.2</v>
      </c>
      <c r="L16" s="17">
        <v>976.73</v>
      </c>
      <c r="M16" s="17">
        <v>1011.09</v>
      </c>
      <c r="N16" s="17">
        <v>2</v>
      </c>
      <c r="O16" s="17">
        <v>4.7</v>
      </c>
      <c r="P16" s="17">
        <v>158</v>
      </c>
      <c r="Q16" s="20">
        <v>0.1</v>
      </c>
      <c r="R16" s="17">
        <v>49</v>
      </c>
      <c r="S16" s="17">
        <v>572</v>
      </c>
      <c r="T16" s="17">
        <v>-10</v>
      </c>
      <c r="U16" s="17">
        <v>435.7</v>
      </c>
      <c r="V16" s="27">
        <v>3.0000000000000001E-3</v>
      </c>
      <c r="W16" s="27">
        <v>0.02</v>
      </c>
      <c r="X16" s="20">
        <v>0.12</v>
      </c>
      <c r="Y16" s="20">
        <v>0.8</v>
      </c>
      <c r="Z16" s="17">
        <v>7.1</v>
      </c>
      <c r="AA16" s="17">
        <v>16.100000000000001</v>
      </c>
      <c r="AB16" s="17">
        <v>2.6</v>
      </c>
      <c r="AC16" s="17">
        <v>5.5</v>
      </c>
      <c r="AD16" s="17">
        <v>12.7</v>
      </c>
      <c r="AE16" s="17">
        <v>2.2999999999999998</v>
      </c>
    </row>
    <row r="17" spans="1:31" x14ac:dyDescent="0.2">
      <c r="A17" s="16">
        <v>43779.999988425923</v>
      </c>
      <c r="B17" s="17">
        <v>2.4</v>
      </c>
      <c r="C17" s="17">
        <v>6.7</v>
      </c>
      <c r="D17" s="17">
        <v>0.1</v>
      </c>
      <c r="E17" s="17">
        <v>90.7</v>
      </c>
      <c r="F17" s="17">
        <v>97</v>
      </c>
      <c r="G17" s="17">
        <v>75</v>
      </c>
      <c r="H17" s="17">
        <v>6</v>
      </c>
      <c r="I17" s="17">
        <v>6.7</v>
      </c>
      <c r="J17" s="17">
        <v>5.2</v>
      </c>
      <c r="K17" s="17">
        <v>1</v>
      </c>
      <c r="L17" s="17">
        <v>978.85</v>
      </c>
      <c r="M17" s="17">
        <v>1013.71</v>
      </c>
      <c r="N17" s="17">
        <v>1.3</v>
      </c>
      <c r="O17" s="17">
        <v>4.3</v>
      </c>
      <c r="P17" s="17">
        <v>151</v>
      </c>
      <c r="Q17" s="20">
        <v>0</v>
      </c>
      <c r="R17" s="17">
        <v>81.599999999999994</v>
      </c>
      <c r="S17" s="17">
        <v>382</v>
      </c>
      <c r="T17" s="17">
        <v>9.1</v>
      </c>
      <c r="U17" s="17">
        <v>285.3</v>
      </c>
      <c r="V17" s="27">
        <v>4.0000000000000001E-3</v>
      </c>
      <c r="W17" s="27">
        <v>2.1999999999999999E-2</v>
      </c>
      <c r="X17" s="20">
        <v>0.16</v>
      </c>
      <c r="Y17" s="20">
        <v>0.87999999999999989</v>
      </c>
      <c r="Z17" s="17">
        <v>13.3</v>
      </c>
      <c r="AA17" s="17">
        <v>26.2</v>
      </c>
      <c r="AB17" s="17">
        <v>7.6</v>
      </c>
      <c r="AC17" s="17">
        <v>11.9</v>
      </c>
      <c r="AD17" s="17">
        <v>18.399999999999999</v>
      </c>
      <c r="AE17" s="17">
        <v>7.3</v>
      </c>
    </row>
    <row r="18" spans="1:31" x14ac:dyDescent="0.2">
      <c r="A18" s="16">
        <v>43780.999988425923</v>
      </c>
      <c r="B18" s="17">
        <v>2.9</v>
      </c>
      <c r="C18" s="17">
        <v>5.8</v>
      </c>
      <c r="D18" s="17">
        <v>0.2</v>
      </c>
      <c r="E18" s="17">
        <v>86.6</v>
      </c>
      <c r="F18" s="17">
        <v>95.9</v>
      </c>
      <c r="G18" s="17">
        <v>75.3</v>
      </c>
      <c r="H18" s="17">
        <v>5.9</v>
      </c>
      <c r="I18" s="17">
        <v>6.7</v>
      </c>
      <c r="J18" s="17">
        <v>5.2</v>
      </c>
      <c r="K18" s="17">
        <v>0.9</v>
      </c>
      <c r="L18" s="17">
        <v>977.53</v>
      </c>
      <c r="M18" s="17">
        <v>1012.28</v>
      </c>
      <c r="N18" s="17">
        <v>1.8</v>
      </c>
      <c r="O18" s="17">
        <v>5.4</v>
      </c>
      <c r="P18" s="17">
        <v>201</v>
      </c>
      <c r="Q18" s="20">
        <v>0</v>
      </c>
      <c r="R18" s="17">
        <v>42.2</v>
      </c>
      <c r="S18" s="17">
        <v>548</v>
      </c>
      <c r="T18" s="17">
        <v>12.4</v>
      </c>
      <c r="U18" s="17">
        <v>438.4</v>
      </c>
      <c r="V18" s="27">
        <v>3.0000000000000001E-3</v>
      </c>
      <c r="W18" s="27">
        <v>1.9E-2</v>
      </c>
      <c r="X18" s="20">
        <v>0.12</v>
      </c>
      <c r="Y18" s="20">
        <v>0.76</v>
      </c>
      <c r="Z18" s="17">
        <v>13</v>
      </c>
      <c r="AA18" s="17">
        <v>17.8</v>
      </c>
      <c r="AB18" s="17">
        <v>7.9</v>
      </c>
      <c r="AC18" s="17">
        <v>11.3</v>
      </c>
      <c r="AD18" s="17">
        <v>15.1</v>
      </c>
      <c r="AE18" s="17">
        <v>7.4</v>
      </c>
    </row>
    <row r="19" spans="1:31" x14ac:dyDescent="0.2">
      <c r="A19" s="16">
        <v>43781.999988425923</v>
      </c>
      <c r="B19" s="17">
        <v>6.3</v>
      </c>
      <c r="C19" s="17">
        <v>8.9</v>
      </c>
      <c r="D19" s="17">
        <v>3.8</v>
      </c>
      <c r="E19" s="17">
        <v>71.599999999999994</v>
      </c>
      <c r="F19" s="17">
        <v>87</v>
      </c>
      <c r="G19" s="17">
        <v>52.1</v>
      </c>
      <c r="H19" s="17">
        <v>6</v>
      </c>
      <c r="I19" s="17">
        <v>6.8</v>
      </c>
      <c r="J19" s="17">
        <v>5</v>
      </c>
      <c r="K19" s="17">
        <v>1.3</v>
      </c>
      <c r="L19" s="17">
        <v>973.41</v>
      </c>
      <c r="M19" s="17">
        <v>1007.59</v>
      </c>
      <c r="N19" s="17">
        <v>2.4</v>
      </c>
      <c r="O19" s="17">
        <v>7.8</v>
      </c>
      <c r="P19" s="17">
        <v>225</v>
      </c>
      <c r="Q19" s="20">
        <v>0</v>
      </c>
      <c r="R19" s="17">
        <v>65.5</v>
      </c>
      <c r="S19" s="17">
        <v>458</v>
      </c>
      <c r="T19" s="17">
        <v>4</v>
      </c>
      <c r="U19" s="17">
        <v>344.5</v>
      </c>
      <c r="V19" s="27">
        <v>3.0000000000000001E-3</v>
      </c>
      <c r="W19" s="27">
        <v>0.02</v>
      </c>
      <c r="X19" s="20">
        <v>0.12</v>
      </c>
      <c r="Y19" s="20">
        <v>0.8</v>
      </c>
      <c r="Z19" s="17">
        <v>7.6</v>
      </c>
      <c r="AA19" s="17">
        <v>19.7</v>
      </c>
      <c r="AB19" s="17">
        <v>3.4</v>
      </c>
      <c r="AC19" s="17">
        <v>4.9000000000000004</v>
      </c>
      <c r="AD19" s="17">
        <v>9.1999999999999993</v>
      </c>
      <c r="AE19" s="17">
        <v>2.6</v>
      </c>
    </row>
    <row r="20" spans="1:31" x14ac:dyDescent="0.2">
      <c r="A20" s="16">
        <v>43782.999988425923</v>
      </c>
      <c r="B20" s="17">
        <v>5.8</v>
      </c>
      <c r="C20" s="17">
        <v>8.5</v>
      </c>
      <c r="D20" s="17">
        <v>3.6</v>
      </c>
      <c r="E20" s="17">
        <v>73.099999999999994</v>
      </c>
      <c r="F20" s="17">
        <v>86.6</v>
      </c>
      <c r="G20" s="17">
        <v>51.6</v>
      </c>
      <c r="H20" s="17">
        <v>6</v>
      </c>
      <c r="I20" s="17">
        <v>6.3</v>
      </c>
      <c r="J20" s="17">
        <v>4.9000000000000004</v>
      </c>
      <c r="K20" s="17">
        <v>1.2</v>
      </c>
      <c r="L20" s="17">
        <v>971.16</v>
      </c>
      <c r="M20" s="17">
        <v>1005.32</v>
      </c>
      <c r="N20" s="17">
        <v>2.2999999999999998</v>
      </c>
      <c r="O20" s="17">
        <v>6.7</v>
      </c>
      <c r="P20" s="17">
        <v>306</v>
      </c>
      <c r="Q20" s="20">
        <v>0</v>
      </c>
      <c r="R20" s="17">
        <v>62.7</v>
      </c>
      <c r="S20" s="17">
        <v>492</v>
      </c>
      <c r="T20" s="17">
        <v>11.8</v>
      </c>
      <c r="U20" s="17">
        <v>343.7</v>
      </c>
      <c r="V20" s="27">
        <v>3.0000000000000001E-3</v>
      </c>
      <c r="W20" s="27">
        <v>1.9E-2</v>
      </c>
      <c r="X20" s="20">
        <v>0.12</v>
      </c>
      <c r="Y20" s="20">
        <v>0.76</v>
      </c>
      <c r="Z20" s="17">
        <v>5.9</v>
      </c>
      <c r="AA20" s="17">
        <v>23.5</v>
      </c>
      <c r="AB20" s="17">
        <v>2.2999999999999998</v>
      </c>
      <c r="AC20" s="17">
        <v>3.7</v>
      </c>
      <c r="AD20" s="17">
        <v>8.9</v>
      </c>
      <c r="AE20" s="17">
        <v>1.7</v>
      </c>
    </row>
    <row r="21" spans="1:31" x14ac:dyDescent="0.2">
      <c r="A21" s="16">
        <v>43783.999988425923</v>
      </c>
      <c r="B21" s="17">
        <v>4.7</v>
      </c>
      <c r="C21" s="17">
        <v>9.5</v>
      </c>
      <c r="D21" s="17">
        <v>1.2</v>
      </c>
      <c r="E21" s="17">
        <v>72.599999999999994</v>
      </c>
      <c r="F21" s="17">
        <v>89.8</v>
      </c>
      <c r="G21" s="17">
        <v>45.8</v>
      </c>
      <c r="H21" s="17">
        <v>5.4</v>
      </c>
      <c r="I21" s="17">
        <v>6.1</v>
      </c>
      <c r="J21" s="17">
        <v>4.5</v>
      </c>
      <c r="K21" s="17">
        <v>-0.1</v>
      </c>
      <c r="L21" s="17">
        <v>968.73</v>
      </c>
      <c r="M21" s="17">
        <v>1002.95</v>
      </c>
      <c r="N21" s="17">
        <v>1.1000000000000001</v>
      </c>
      <c r="O21" s="17">
        <v>3.1</v>
      </c>
      <c r="P21" s="17">
        <v>100</v>
      </c>
      <c r="Q21" s="20">
        <v>0</v>
      </c>
      <c r="R21" s="17">
        <v>57.7</v>
      </c>
      <c r="S21" s="17">
        <v>427</v>
      </c>
      <c r="T21" s="17">
        <v>-9</v>
      </c>
      <c r="U21" s="17">
        <v>294.7</v>
      </c>
      <c r="V21" s="27">
        <v>3.0000000000000001E-3</v>
      </c>
      <c r="W21" s="27">
        <v>0.02</v>
      </c>
      <c r="X21" s="20">
        <v>0.12</v>
      </c>
      <c r="Y21" s="20">
        <v>0.8</v>
      </c>
      <c r="Z21" s="17">
        <v>13.1</v>
      </c>
      <c r="AA21" s="17">
        <v>40.4</v>
      </c>
      <c r="AB21" s="17">
        <v>4.2</v>
      </c>
      <c r="AC21" s="17">
        <v>8.3000000000000007</v>
      </c>
      <c r="AD21" s="17">
        <v>16.399999999999999</v>
      </c>
      <c r="AE21" s="17">
        <v>3.1</v>
      </c>
    </row>
    <row r="22" spans="1:31" x14ac:dyDescent="0.2">
      <c r="A22" s="16">
        <v>43784.999988425923</v>
      </c>
      <c r="B22" s="17">
        <v>4.2</v>
      </c>
      <c r="C22" s="17">
        <v>6</v>
      </c>
      <c r="D22" s="17">
        <v>1.8</v>
      </c>
      <c r="E22" s="17">
        <v>83.6</v>
      </c>
      <c r="F22" s="17">
        <v>91.4</v>
      </c>
      <c r="G22" s="17">
        <v>73.400000000000006</v>
      </c>
      <c r="H22" s="17">
        <v>6.2</v>
      </c>
      <c r="I22" s="17">
        <v>6.9</v>
      </c>
      <c r="J22" s="17">
        <v>5.7</v>
      </c>
      <c r="K22" s="17">
        <v>1.6</v>
      </c>
      <c r="L22" s="17">
        <v>966.79</v>
      </c>
      <c r="M22" s="17">
        <v>1000.99</v>
      </c>
      <c r="N22" s="17">
        <v>1.1000000000000001</v>
      </c>
      <c r="O22" s="17">
        <v>3.9</v>
      </c>
      <c r="P22" s="17">
        <v>140</v>
      </c>
      <c r="Q22" s="20">
        <v>0</v>
      </c>
      <c r="R22" s="17">
        <v>19.5</v>
      </c>
      <c r="S22" s="17">
        <v>234</v>
      </c>
      <c r="T22" s="17">
        <v>-12.3</v>
      </c>
      <c r="U22" s="17">
        <v>151.5</v>
      </c>
      <c r="V22" s="27">
        <v>2E-3</v>
      </c>
      <c r="W22" s="27">
        <v>0.01</v>
      </c>
      <c r="X22" s="20">
        <v>0.08</v>
      </c>
      <c r="Y22" s="20">
        <v>0.4</v>
      </c>
      <c r="Z22" s="17">
        <v>24.2</v>
      </c>
      <c r="AA22" s="17">
        <v>39.299999999999997</v>
      </c>
      <c r="AB22" s="17">
        <v>15.6</v>
      </c>
      <c r="AC22" s="17">
        <v>18.7</v>
      </c>
      <c r="AD22" s="17">
        <v>24.5</v>
      </c>
      <c r="AE22" s="17">
        <v>13.6</v>
      </c>
    </row>
    <row r="23" spans="1:31" x14ac:dyDescent="0.2">
      <c r="A23" s="16">
        <v>43785.999988425923</v>
      </c>
      <c r="B23" s="17">
        <v>5.2</v>
      </c>
      <c r="C23" s="17">
        <v>9</v>
      </c>
      <c r="D23" s="17">
        <v>2.5</v>
      </c>
      <c r="E23" s="17">
        <v>89.5</v>
      </c>
      <c r="F23" s="17">
        <v>95.7</v>
      </c>
      <c r="G23" s="17">
        <v>75</v>
      </c>
      <c r="H23" s="17">
        <v>7.1</v>
      </c>
      <c r="I23" s="17">
        <v>8</v>
      </c>
      <c r="J23" s="17">
        <v>6.3</v>
      </c>
      <c r="K23" s="17">
        <v>3.6</v>
      </c>
      <c r="L23" s="17">
        <v>975.46</v>
      </c>
      <c r="M23" s="17">
        <v>1009.82</v>
      </c>
      <c r="N23" s="17">
        <v>1.1000000000000001</v>
      </c>
      <c r="O23" s="17">
        <v>3.7</v>
      </c>
      <c r="P23" s="17">
        <v>162</v>
      </c>
      <c r="Q23" s="20">
        <v>0.1</v>
      </c>
      <c r="R23" s="17">
        <v>36.4</v>
      </c>
      <c r="S23" s="17">
        <v>332</v>
      </c>
      <c r="T23" s="17">
        <v>-14.8</v>
      </c>
      <c r="U23" s="17">
        <v>213</v>
      </c>
      <c r="V23" s="27">
        <v>2E-3</v>
      </c>
      <c r="W23" s="27">
        <v>1.4E-2</v>
      </c>
      <c r="X23" s="20">
        <v>0.08</v>
      </c>
      <c r="Y23" s="20">
        <v>0.56000000000000005</v>
      </c>
      <c r="Z23" s="17">
        <v>21.7</v>
      </c>
      <c r="AA23" s="17">
        <v>30</v>
      </c>
      <c r="AB23" s="17">
        <v>9.1</v>
      </c>
      <c r="AC23" s="17">
        <v>18.7</v>
      </c>
      <c r="AD23" s="17">
        <v>26.4</v>
      </c>
      <c r="AE23" s="17">
        <v>8.4</v>
      </c>
    </row>
    <row r="24" spans="1:31" x14ac:dyDescent="0.2">
      <c r="A24" s="16">
        <v>43786.999988425923</v>
      </c>
      <c r="B24" s="17">
        <v>3.9</v>
      </c>
      <c r="C24" s="17">
        <v>5</v>
      </c>
      <c r="D24" s="17">
        <v>3</v>
      </c>
      <c r="E24" s="17">
        <v>94.2</v>
      </c>
      <c r="F24" s="17">
        <v>98.2</v>
      </c>
      <c r="G24" s="17">
        <v>88.6</v>
      </c>
      <c r="H24" s="17">
        <v>6.8</v>
      </c>
      <c r="I24" s="17">
        <v>7.4</v>
      </c>
      <c r="J24" s="17">
        <v>6.5</v>
      </c>
      <c r="K24" s="17">
        <v>3</v>
      </c>
      <c r="L24" s="17">
        <v>973.05</v>
      </c>
      <c r="M24" s="17">
        <v>1007.51</v>
      </c>
      <c r="N24" s="17">
        <v>1.4</v>
      </c>
      <c r="O24" s="17">
        <v>4.7</v>
      </c>
      <c r="P24" s="17">
        <v>201</v>
      </c>
      <c r="Q24" s="20">
        <v>0.4</v>
      </c>
      <c r="R24" s="17">
        <v>1.9</v>
      </c>
      <c r="S24" s="17">
        <v>33</v>
      </c>
      <c r="T24" s="17">
        <v>-18.3</v>
      </c>
      <c r="U24" s="17">
        <v>36.200000000000003</v>
      </c>
      <c r="V24" s="27">
        <v>0</v>
      </c>
      <c r="W24" s="27">
        <v>2E-3</v>
      </c>
      <c r="X24" s="20">
        <v>0</v>
      </c>
      <c r="Y24" s="20">
        <v>0.08</v>
      </c>
      <c r="Z24" s="17">
        <v>17.899999999999999</v>
      </c>
      <c r="AA24" s="17">
        <v>28.6</v>
      </c>
      <c r="AB24" s="17">
        <v>5.0999999999999996</v>
      </c>
      <c r="AC24" s="17">
        <v>16.100000000000001</v>
      </c>
      <c r="AD24" s="17">
        <v>22.6</v>
      </c>
      <c r="AE24" s="17">
        <v>4.4000000000000004</v>
      </c>
    </row>
    <row r="25" spans="1:31" x14ac:dyDescent="0.2">
      <c r="A25" s="16">
        <v>43787.999988425923</v>
      </c>
      <c r="B25" s="17">
        <v>5.0999999999999996</v>
      </c>
      <c r="C25" s="17">
        <v>7.9</v>
      </c>
      <c r="D25" s="17">
        <v>2.7</v>
      </c>
      <c r="E25" s="17">
        <v>76.7</v>
      </c>
      <c r="F25" s="17">
        <v>93.1</v>
      </c>
      <c r="G25" s="17">
        <v>61.1</v>
      </c>
      <c r="H25" s="17">
        <v>6</v>
      </c>
      <c r="I25" s="17">
        <v>6.7</v>
      </c>
      <c r="J25" s="17">
        <v>5.4</v>
      </c>
      <c r="K25" s="17">
        <v>1.2</v>
      </c>
      <c r="L25" s="17">
        <v>975.7</v>
      </c>
      <c r="M25" s="17">
        <v>1010.11</v>
      </c>
      <c r="N25" s="17">
        <v>3.1</v>
      </c>
      <c r="O25" s="17">
        <v>9.4</v>
      </c>
      <c r="P25" s="17">
        <v>211</v>
      </c>
      <c r="Q25" s="20">
        <v>0</v>
      </c>
      <c r="R25" s="17">
        <v>62</v>
      </c>
      <c r="S25" s="17">
        <v>513</v>
      </c>
      <c r="T25" s="17">
        <v>4.0999999999999996</v>
      </c>
      <c r="U25" s="17">
        <v>391.8</v>
      </c>
      <c r="V25" s="27">
        <v>2E-3</v>
      </c>
      <c r="W25" s="27">
        <v>1.6E-2</v>
      </c>
      <c r="X25" s="20">
        <v>0.08</v>
      </c>
      <c r="Y25" s="20">
        <v>0.64</v>
      </c>
      <c r="Z25" s="17">
        <v>4.5</v>
      </c>
      <c r="AA25" s="17">
        <v>9.9</v>
      </c>
      <c r="AB25" s="17">
        <v>1.3</v>
      </c>
      <c r="AC25" s="17">
        <v>3.1</v>
      </c>
      <c r="AD25" s="17">
        <v>6</v>
      </c>
      <c r="AE25" s="17">
        <v>0.7</v>
      </c>
    </row>
    <row r="26" spans="1:31" x14ac:dyDescent="0.2">
      <c r="A26" s="16">
        <v>43788.999988425923</v>
      </c>
      <c r="B26" s="17">
        <v>5.2</v>
      </c>
      <c r="C26" s="17">
        <v>7.4</v>
      </c>
      <c r="D26" s="17">
        <v>2.5</v>
      </c>
      <c r="E26" s="17">
        <v>81</v>
      </c>
      <c r="F26" s="17">
        <v>93.7</v>
      </c>
      <c r="G26" s="17">
        <v>71.400000000000006</v>
      </c>
      <c r="H26" s="17">
        <v>6.4</v>
      </c>
      <c r="I26" s="17">
        <v>7.3</v>
      </c>
      <c r="J26" s="17">
        <v>6</v>
      </c>
      <c r="K26" s="17">
        <v>2.2000000000000002</v>
      </c>
      <c r="L26" s="17">
        <v>983.38</v>
      </c>
      <c r="M26" s="17">
        <v>1018.04</v>
      </c>
      <c r="N26" s="17">
        <v>1.8</v>
      </c>
      <c r="O26" s="17">
        <v>5.5</v>
      </c>
      <c r="P26" s="17">
        <v>195</v>
      </c>
      <c r="Q26" s="20">
        <v>0</v>
      </c>
      <c r="R26" s="17">
        <v>12.7</v>
      </c>
      <c r="S26" s="17">
        <v>246</v>
      </c>
      <c r="T26" s="17">
        <v>-16.100000000000001</v>
      </c>
      <c r="U26" s="17">
        <v>190.7</v>
      </c>
      <c r="V26" s="27">
        <v>1E-3</v>
      </c>
      <c r="W26" s="27">
        <v>1.2999999999999999E-2</v>
      </c>
      <c r="X26" s="20">
        <v>0.04</v>
      </c>
      <c r="Y26" s="20">
        <v>0.52</v>
      </c>
      <c r="Z26" s="17">
        <v>10</v>
      </c>
      <c r="AA26" s="17">
        <v>31</v>
      </c>
      <c r="AB26" s="17">
        <v>2.9</v>
      </c>
      <c r="AC26" s="17">
        <v>6.7</v>
      </c>
      <c r="AD26" s="17">
        <v>12.3</v>
      </c>
      <c r="AE26" s="17">
        <v>2.2000000000000002</v>
      </c>
    </row>
    <row r="27" spans="1:31" x14ac:dyDescent="0.2">
      <c r="A27" s="16">
        <v>43789.999988425923</v>
      </c>
      <c r="B27" s="17">
        <v>2.6</v>
      </c>
      <c r="C27" s="17">
        <v>4.3</v>
      </c>
      <c r="D27" s="17">
        <v>0.3</v>
      </c>
      <c r="E27" s="17">
        <v>94</v>
      </c>
      <c r="F27" s="17">
        <v>100</v>
      </c>
      <c r="G27" s="17">
        <v>87.4</v>
      </c>
      <c r="H27" s="17">
        <v>6.2</v>
      </c>
      <c r="I27" s="17">
        <v>6.6</v>
      </c>
      <c r="J27" s="17">
        <v>5.7</v>
      </c>
      <c r="K27" s="17">
        <v>1.7</v>
      </c>
      <c r="L27" s="17">
        <v>982.14</v>
      </c>
      <c r="M27" s="17">
        <v>1017.09</v>
      </c>
      <c r="N27" s="17">
        <v>1.1000000000000001</v>
      </c>
      <c r="O27" s="17">
        <v>2.6</v>
      </c>
      <c r="P27" s="17">
        <v>13</v>
      </c>
      <c r="Q27" s="20">
        <v>0</v>
      </c>
      <c r="R27" s="17">
        <v>17</v>
      </c>
      <c r="S27" s="17">
        <v>117</v>
      </c>
      <c r="T27" s="17">
        <v>2.4</v>
      </c>
      <c r="U27" s="17">
        <v>100.6</v>
      </c>
      <c r="V27" s="27">
        <v>1E-3</v>
      </c>
      <c r="W27" s="27">
        <v>8.0000000000000002E-3</v>
      </c>
      <c r="X27" s="20">
        <v>0.04</v>
      </c>
      <c r="Y27" s="20">
        <v>0.32</v>
      </c>
      <c r="Z27" s="17">
        <v>18.5</v>
      </c>
      <c r="AA27" s="17">
        <v>70.400000000000006</v>
      </c>
      <c r="AB27" s="17">
        <v>8</v>
      </c>
      <c r="AC27" s="17">
        <v>14.2</v>
      </c>
      <c r="AD27" s="17">
        <v>20.399999999999999</v>
      </c>
      <c r="AE27" s="17">
        <v>7.5</v>
      </c>
    </row>
    <row r="28" spans="1:31" x14ac:dyDescent="0.2">
      <c r="A28" s="16">
        <v>43790.999988425923</v>
      </c>
      <c r="B28" s="17">
        <v>5</v>
      </c>
      <c r="C28" s="17">
        <v>8.8000000000000007</v>
      </c>
      <c r="D28" s="17">
        <v>2.9</v>
      </c>
      <c r="E28" s="17">
        <v>82.2</v>
      </c>
      <c r="F28" s="17">
        <v>92.8</v>
      </c>
      <c r="G28" s="17">
        <v>62.7</v>
      </c>
      <c r="H28" s="17">
        <v>6.4</v>
      </c>
      <c r="I28" s="17">
        <v>6.8</v>
      </c>
      <c r="J28" s="17">
        <v>6</v>
      </c>
      <c r="K28" s="17">
        <v>2.1</v>
      </c>
      <c r="L28" s="17">
        <v>976.34</v>
      </c>
      <c r="M28" s="17">
        <v>1010.77</v>
      </c>
      <c r="N28" s="17">
        <v>1</v>
      </c>
      <c r="O28" s="17">
        <v>3.7</v>
      </c>
      <c r="P28" s="17">
        <v>100</v>
      </c>
      <c r="Q28" s="20">
        <v>0</v>
      </c>
      <c r="R28" s="17">
        <v>41.7</v>
      </c>
      <c r="S28" s="17">
        <v>352</v>
      </c>
      <c r="T28" s="17">
        <v>-5.9</v>
      </c>
      <c r="U28" s="17">
        <v>244</v>
      </c>
      <c r="V28" s="27">
        <v>2E-3</v>
      </c>
      <c r="W28" s="27">
        <v>1.2E-2</v>
      </c>
      <c r="X28" s="20">
        <v>0.08</v>
      </c>
      <c r="Y28" s="20">
        <v>0.48</v>
      </c>
      <c r="Z28" s="17">
        <v>25.3</v>
      </c>
      <c r="AA28" s="17">
        <v>35.5</v>
      </c>
      <c r="AB28" s="17">
        <v>17.5</v>
      </c>
      <c r="AC28" s="17">
        <v>21.3</v>
      </c>
      <c r="AD28" s="17">
        <v>26.8</v>
      </c>
      <c r="AE28" s="17">
        <v>16.2</v>
      </c>
    </row>
    <row r="29" spans="1:31" x14ac:dyDescent="0.2">
      <c r="A29" s="16">
        <v>43791.999988425923</v>
      </c>
      <c r="B29" s="17">
        <v>3.5</v>
      </c>
      <c r="C29" s="17">
        <v>8.1999999999999993</v>
      </c>
      <c r="D29" s="17">
        <v>1.3</v>
      </c>
      <c r="E29" s="17">
        <v>87.1</v>
      </c>
      <c r="F29" s="17">
        <v>94.8</v>
      </c>
      <c r="G29" s="17">
        <v>67.900000000000006</v>
      </c>
      <c r="H29" s="17">
        <v>6.1</v>
      </c>
      <c r="I29" s="17">
        <v>6.8</v>
      </c>
      <c r="J29" s="17">
        <v>5.7</v>
      </c>
      <c r="K29" s="17">
        <v>1.5</v>
      </c>
      <c r="L29" s="17">
        <v>973.93</v>
      </c>
      <c r="M29" s="17">
        <v>1008.47</v>
      </c>
      <c r="N29" s="17">
        <v>1.2</v>
      </c>
      <c r="O29" s="17">
        <v>4.2</v>
      </c>
      <c r="P29" s="17">
        <v>159</v>
      </c>
      <c r="Q29" s="20">
        <v>0</v>
      </c>
      <c r="R29" s="17">
        <v>41</v>
      </c>
      <c r="S29" s="17">
        <v>349</v>
      </c>
      <c r="T29" s="17">
        <v>-15.8</v>
      </c>
      <c r="U29" s="17">
        <v>229.3</v>
      </c>
      <c r="V29" s="27">
        <v>2E-3</v>
      </c>
      <c r="W29" s="27">
        <v>1.4E-2</v>
      </c>
      <c r="X29" s="20">
        <v>0.08</v>
      </c>
      <c r="Y29" s="20">
        <v>0.56000000000000005</v>
      </c>
      <c r="Z29" s="17">
        <v>18.899999999999999</v>
      </c>
      <c r="AA29" s="17">
        <v>38.700000000000003</v>
      </c>
      <c r="AB29" s="17">
        <v>10.199999999999999</v>
      </c>
      <c r="AC29" s="17">
        <v>16.2</v>
      </c>
      <c r="AD29" s="17">
        <v>26.3</v>
      </c>
      <c r="AE29" s="17">
        <v>9.3000000000000007</v>
      </c>
    </row>
    <row r="30" spans="1:31" x14ac:dyDescent="0.2">
      <c r="A30" s="16">
        <v>43792.999988425923</v>
      </c>
      <c r="B30" s="17">
        <v>5</v>
      </c>
      <c r="C30" s="17">
        <v>9.1</v>
      </c>
      <c r="D30" s="17">
        <v>1.3</v>
      </c>
      <c r="E30" s="17">
        <v>86.1</v>
      </c>
      <c r="F30" s="17">
        <v>95</v>
      </c>
      <c r="G30" s="17">
        <v>71.599999999999994</v>
      </c>
      <c r="H30" s="17">
        <v>6.7</v>
      </c>
      <c r="I30" s="17">
        <v>7.9</v>
      </c>
      <c r="J30" s="17">
        <v>5.7</v>
      </c>
      <c r="K30" s="17">
        <v>2.8</v>
      </c>
      <c r="L30" s="17">
        <v>965.65</v>
      </c>
      <c r="M30" s="17">
        <v>999.7</v>
      </c>
      <c r="N30" s="17">
        <v>0.7</v>
      </c>
      <c r="O30" s="17">
        <v>2.1</v>
      </c>
      <c r="P30" s="17">
        <v>218</v>
      </c>
      <c r="Q30" s="20">
        <v>0</v>
      </c>
      <c r="R30" s="17">
        <v>32.299999999999997</v>
      </c>
      <c r="S30" s="17">
        <v>269</v>
      </c>
      <c r="T30" s="17">
        <v>-12.2</v>
      </c>
      <c r="U30" s="17">
        <v>186.4</v>
      </c>
      <c r="V30" s="27">
        <v>2E-3</v>
      </c>
      <c r="W30" s="27">
        <v>1.2999999999999999E-2</v>
      </c>
      <c r="X30" s="20">
        <v>0.08</v>
      </c>
      <c r="Y30" s="20">
        <v>0.52</v>
      </c>
      <c r="Z30" s="17">
        <v>21.4</v>
      </c>
      <c r="AA30" s="17">
        <v>47.3</v>
      </c>
      <c r="AB30" s="17">
        <v>13.1</v>
      </c>
      <c r="AC30" s="17">
        <v>15.2</v>
      </c>
      <c r="AD30" s="17">
        <v>19.399999999999999</v>
      </c>
      <c r="AE30" s="17">
        <v>9.6999999999999993</v>
      </c>
    </row>
    <row r="31" spans="1:31" x14ac:dyDescent="0.2">
      <c r="A31" s="16">
        <v>43793.999988425923</v>
      </c>
      <c r="B31" s="17">
        <v>5.4</v>
      </c>
      <c r="C31" s="17">
        <v>7.8</v>
      </c>
      <c r="D31" s="17">
        <v>3.3</v>
      </c>
      <c r="E31" s="17">
        <v>90.7</v>
      </c>
      <c r="F31" s="17">
        <v>95.7</v>
      </c>
      <c r="G31" s="17">
        <v>81.7</v>
      </c>
      <c r="H31" s="17">
        <v>7.3</v>
      </c>
      <c r="I31" s="17">
        <v>7.7</v>
      </c>
      <c r="J31" s="17">
        <v>6.5</v>
      </c>
      <c r="K31" s="17">
        <v>4</v>
      </c>
      <c r="L31" s="17">
        <v>973.09</v>
      </c>
      <c r="M31" s="17">
        <v>1007.35</v>
      </c>
      <c r="N31" s="17">
        <v>0.7</v>
      </c>
      <c r="O31" s="17">
        <v>2.2000000000000002</v>
      </c>
      <c r="P31" s="17">
        <v>193</v>
      </c>
      <c r="Q31" s="20">
        <v>0</v>
      </c>
      <c r="R31" s="17">
        <v>30.6</v>
      </c>
      <c r="S31" s="17">
        <v>328</v>
      </c>
      <c r="T31" s="17">
        <v>-15.3</v>
      </c>
      <c r="U31" s="17">
        <v>212.5</v>
      </c>
      <c r="V31" s="27">
        <v>2E-3</v>
      </c>
      <c r="W31" s="27">
        <v>1.2E-2</v>
      </c>
      <c r="X31" s="20">
        <v>0.08</v>
      </c>
      <c r="Y31" s="20">
        <v>0.48</v>
      </c>
      <c r="Z31" s="17" t="s">
        <v>26</v>
      </c>
      <c r="AA31" s="17" t="s">
        <v>26</v>
      </c>
      <c r="AB31" s="17" t="s">
        <v>26</v>
      </c>
      <c r="AC31" s="17" t="s">
        <v>26</v>
      </c>
      <c r="AD31" s="17" t="s">
        <v>26</v>
      </c>
      <c r="AE31" s="17" t="s">
        <v>26</v>
      </c>
    </row>
    <row r="32" spans="1:31" x14ac:dyDescent="0.2">
      <c r="A32" s="16">
        <v>43794.999988425923</v>
      </c>
      <c r="B32" s="17">
        <v>5.4</v>
      </c>
      <c r="C32" s="17">
        <v>7.6</v>
      </c>
      <c r="D32" s="17">
        <v>2.4</v>
      </c>
      <c r="E32" s="17">
        <v>91.4</v>
      </c>
      <c r="F32" s="17">
        <v>97.7</v>
      </c>
      <c r="G32" s="17">
        <v>84.3</v>
      </c>
      <c r="H32" s="17">
        <v>7.3</v>
      </c>
      <c r="I32" s="17">
        <v>8</v>
      </c>
      <c r="J32" s="17">
        <v>6.3</v>
      </c>
      <c r="K32" s="17">
        <v>4.0999999999999996</v>
      </c>
      <c r="L32" s="17">
        <v>977.17</v>
      </c>
      <c r="M32" s="17">
        <v>1011.57</v>
      </c>
      <c r="N32" s="17">
        <v>1.2</v>
      </c>
      <c r="O32" s="17">
        <v>4.0999999999999996</v>
      </c>
      <c r="P32" s="17">
        <v>167</v>
      </c>
      <c r="Q32" s="20">
        <v>0.3</v>
      </c>
      <c r="R32" s="17">
        <v>25.3</v>
      </c>
      <c r="S32" s="17">
        <v>205</v>
      </c>
      <c r="T32" s="17">
        <v>5.4</v>
      </c>
      <c r="U32" s="17">
        <v>277.10000000000002</v>
      </c>
      <c r="V32" s="27">
        <v>2E-3</v>
      </c>
      <c r="W32" s="27">
        <v>1.2E-2</v>
      </c>
      <c r="X32" s="20">
        <v>0.08</v>
      </c>
      <c r="Y32" s="20">
        <v>0.48</v>
      </c>
      <c r="Z32" s="17" t="s">
        <v>26</v>
      </c>
      <c r="AA32" s="17" t="s">
        <v>26</v>
      </c>
      <c r="AB32" s="17" t="s">
        <v>26</v>
      </c>
      <c r="AC32" s="17" t="s">
        <v>26</v>
      </c>
      <c r="AD32" s="17" t="s">
        <v>26</v>
      </c>
      <c r="AE32" s="17" t="s">
        <v>26</v>
      </c>
    </row>
    <row r="33" spans="1:32" x14ac:dyDescent="0.2">
      <c r="A33" s="16">
        <v>43795.999988425923</v>
      </c>
      <c r="B33" s="17">
        <v>8.5</v>
      </c>
      <c r="C33" s="17">
        <v>13.6</v>
      </c>
      <c r="D33" s="17">
        <v>5.3</v>
      </c>
      <c r="E33" s="17">
        <v>86.3</v>
      </c>
      <c r="F33" s="17">
        <v>96.9</v>
      </c>
      <c r="G33" s="17">
        <v>64.900000000000006</v>
      </c>
      <c r="H33" s="17">
        <v>8.4</v>
      </c>
      <c r="I33" s="17">
        <v>9.1999999999999993</v>
      </c>
      <c r="J33" s="17">
        <v>7.7</v>
      </c>
      <c r="K33" s="17">
        <v>6.3</v>
      </c>
      <c r="L33" s="17">
        <v>974.62</v>
      </c>
      <c r="M33" s="17">
        <v>1008.53</v>
      </c>
      <c r="N33" s="17">
        <v>1.2</v>
      </c>
      <c r="O33" s="17">
        <v>4.5</v>
      </c>
      <c r="P33" s="17">
        <v>166</v>
      </c>
      <c r="Q33" s="20">
        <v>0</v>
      </c>
      <c r="R33" s="17">
        <v>45.8</v>
      </c>
      <c r="S33" s="17">
        <v>309</v>
      </c>
      <c r="T33" s="17">
        <v>-7</v>
      </c>
      <c r="U33" s="17">
        <v>193.4</v>
      </c>
      <c r="V33" s="27">
        <v>3.0000000000000001E-3</v>
      </c>
      <c r="W33" s="27">
        <v>1.9E-2</v>
      </c>
      <c r="X33" s="20">
        <v>0.12</v>
      </c>
      <c r="Y33" s="20">
        <v>0.76</v>
      </c>
      <c r="Z33" s="17">
        <v>18.600000000000001</v>
      </c>
      <c r="AA33" s="17">
        <v>53.4</v>
      </c>
      <c r="AB33" s="17">
        <v>4.7</v>
      </c>
      <c r="AC33" s="17">
        <v>14.2</v>
      </c>
      <c r="AD33" s="17">
        <v>23.7</v>
      </c>
      <c r="AE33" s="17">
        <v>2.4</v>
      </c>
    </row>
    <row r="34" spans="1:32" x14ac:dyDescent="0.2">
      <c r="A34" s="16">
        <v>43796.999988425923</v>
      </c>
      <c r="B34" s="17">
        <v>10.5</v>
      </c>
      <c r="C34" s="17">
        <v>14.1</v>
      </c>
      <c r="D34" s="17">
        <v>6.1</v>
      </c>
      <c r="E34" s="17">
        <v>74.8</v>
      </c>
      <c r="F34" s="17">
        <v>92.8</v>
      </c>
      <c r="G34" s="17">
        <v>54.9</v>
      </c>
      <c r="H34" s="17">
        <v>8.1999999999999993</v>
      </c>
      <c r="I34" s="17">
        <v>8.9</v>
      </c>
      <c r="J34" s="17">
        <v>7.5</v>
      </c>
      <c r="K34" s="17">
        <v>6</v>
      </c>
      <c r="L34" s="17">
        <v>965.31</v>
      </c>
      <c r="M34" s="17">
        <v>998.67</v>
      </c>
      <c r="N34" s="17">
        <v>2.9</v>
      </c>
      <c r="O34" s="17">
        <v>7.7</v>
      </c>
      <c r="P34" s="17">
        <v>188</v>
      </c>
      <c r="Q34" s="20">
        <v>0</v>
      </c>
      <c r="R34" s="17">
        <v>25.3</v>
      </c>
      <c r="S34" s="17">
        <v>443</v>
      </c>
      <c r="T34" s="17">
        <v>-21.1</v>
      </c>
      <c r="U34" s="17">
        <v>321.89999999999998</v>
      </c>
      <c r="V34" s="27">
        <v>2E-3</v>
      </c>
      <c r="W34" s="27">
        <v>1.7999999999999999E-2</v>
      </c>
      <c r="X34" s="20">
        <v>0.08</v>
      </c>
      <c r="Y34" s="20">
        <v>0.72</v>
      </c>
      <c r="Z34" s="17">
        <v>8</v>
      </c>
      <c r="AA34" s="17">
        <v>22.1</v>
      </c>
      <c r="AB34" s="17">
        <v>1.4</v>
      </c>
      <c r="AC34" s="17">
        <v>6</v>
      </c>
      <c r="AD34" s="17">
        <v>18.7</v>
      </c>
      <c r="AE34" s="17">
        <v>1.2</v>
      </c>
      <c r="AF34" s="17"/>
    </row>
    <row r="35" spans="1:32" x14ac:dyDescent="0.2">
      <c r="A35" s="16">
        <v>43797.999988425923</v>
      </c>
      <c r="B35" s="17">
        <v>10.1</v>
      </c>
      <c r="C35" s="17">
        <v>11.3</v>
      </c>
      <c r="D35" s="17">
        <v>8.5</v>
      </c>
      <c r="E35" s="17">
        <v>78.400000000000006</v>
      </c>
      <c r="F35" s="17">
        <v>91.1</v>
      </c>
      <c r="G35" s="17">
        <v>69</v>
      </c>
      <c r="H35" s="17">
        <v>8.5</v>
      </c>
      <c r="I35" s="17">
        <v>9.1999999999999993</v>
      </c>
      <c r="J35" s="17">
        <v>8</v>
      </c>
      <c r="K35" s="17">
        <v>6.5</v>
      </c>
      <c r="L35" s="17">
        <v>966.99</v>
      </c>
      <c r="M35" s="17">
        <v>1000.43</v>
      </c>
      <c r="N35" s="17">
        <v>3.9</v>
      </c>
      <c r="O35" s="17">
        <v>8.5</v>
      </c>
      <c r="P35" s="17">
        <v>199</v>
      </c>
      <c r="Q35" s="20">
        <v>2.2999999999999998</v>
      </c>
      <c r="R35" s="17">
        <v>34.799999999999997</v>
      </c>
      <c r="S35" s="17">
        <v>383</v>
      </c>
      <c r="T35" s="17">
        <v>-35.700000000000003</v>
      </c>
      <c r="U35" s="17">
        <v>246.7</v>
      </c>
      <c r="V35" s="27">
        <v>2E-3</v>
      </c>
      <c r="W35" s="27">
        <v>1.4999999999999999E-2</v>
      </c>
      <c r="X35" s="20">
        <v>0.08</v>
      </c>
      <c r="Y35" s="20">
        <v>0.6</v>
      </c>
      <c r="Z35" s="17">
        <v>2.4</v>
      </c>
      <c r="AA35" s="17">
        <v>5.9</v>
      </c>
      <c r="AB35" s="17">
        <v>0.8</v>
      </c>
      <c r="AC35" s="17">
        <v>1.3</v>
      </c>
      <c r="AD35" s="17">
        <v>2</v>
      </c>
      <c r="AE35" s="17">
        <v>0.5</v>
      </c>
    </row>
    <row r="36" spans="1:32" x14ac:dyDescent="0.2">
      <c r="A36" s="16">
        <v>43798.999988425923</v>
      </c>
      <c r="B36" s="17">
        <v>7</v>
      </c>
      <c r="C36" s="17">
        <v>9.8000000000000007</v>
      </c>
      <c r="D36" s="17">
        <v>4</v>
      </c>
      <c r="E36" s="17">
        <v>84.3</v>
      </c>
      <c r="F36" s="17">
        <v>92.1</v>
      </c>
      <c r="G36" s="17">
        <v>75.900000000000006</v>
      </c>
      <c r="H36" s="17">
        <v>7.5</v>
      </c>
      <c r="I36" s="17">
        <v>8.8000000000000007</v>
      </c>
      <c r="J36" s="17">
        <v>5.9</v>
      </c>
      <c r="K36" s="17">
        <v>4.5</v>
      </c>
      <c r="L36" s="17">
        <v>976.94</v>
      </c>
      <c r="M36" s="17">
        <v>1011.14</v>
      </c>
      <c r="N36" s="17">
        <v>2.8</v>
      </c>
      <c r="O36" s="17">
        <v>8.6999999999999993</v>
      </c>
      <c r="P36" s="17">
        <v>216</v>
      </c>
      <c r="Q36" s="20">
        <v>1.6</v>
      </c>
      <c r="R36" s="17">
        <v>18.2</v>
      </c>
      <c r="S36" s="17">
        <v>441</v>
      </c>
      <c r="T36" s="17">
        <v>-28.7</v>
      </c>
      <c r="U36" s="17">
        <v>279.5</v>
      </c>
      <c r="V36" s="27">
        <v>1E-3</v>
      </c>
      <c r="W36" s="27">
        <v>1.2999999999999999E-2</v>
      </c>
      <c r="X36" s="20">
        <v>0.04</v>
      </c>
      <c r="Y36" s="20">
        <v>0.52</v>
      </c>
      <c r="Z36" s="17">
        <v>5.7</v>
      </c>
      <c r="AA36" s="17">
        <v>20.9</v>
      </c>
      <c r="AB36" s="17">
        <v>0.4</v>
      </c>
      <c r="AC36" s="17">
        <v>3.6</v>
      </c>
      <c r="AD36" s="17">
        <v>15.7</v>
      </c>
      <c r="AE36" s="17">
        <v>0.4</v>
      </c>
    </row>
    <row r="37" spans="1:32" x14ac:dyDescent="0.2">
      <c r="A37" s="16">
        <v>43799.999988425923</v>
      </c>
      <c r="B37" s="17">
        <v>4.0999999999999996</v>
      </c>
      <c r="C37" s="17">
        <v>6.5</v>
      </c>
      <c r="D37" s="17">
        <v>1.4</v>
      </c>
      <c r="E37" s="17">
        <v>77.099999999999994</v>
      </c>
      <c r="F37" s="17">
        <v>85.6</v>
      </c>
      <c r="G37" s="17">
        <v>65.8</v>
      </c>
      <c r="H37" s="17">
        <v>5.7</v>
      </c>
      <c r="I37" s="17">
        <v>6.3</v>
      </c>
      <c r="J37" s="17">
        <v>4.5999999999999996</v>
      </c>
      <c r="K37" s="17">
        <v>0.4</v>
      </c>
      <c r="L37" s="17">
        <v>988.46</v>
      </c>
      <c r="M37" s="17">
        <v>1023.45</v>
      </c>
      <c r="N37" s="17">
        <v>1.3</v>
      </c>
      <c r="O37" s="17">
        <v>4</v>
      </c>
      <c r="P37" s="17">
        <v>99</v>
      </c>
      <c r="Q37" s="20">
        <v>0</v>
      </c>
      <c r="R37" s="17">
        <v>33.4</v>
      </c>
      <c r="S37" s="17">
        <v>368</v>
      </c>
      <c r="T37" s="17">
        <v>-13.5</v>
      </c>
      <c r="U37" s="17">
        <v>262.7</v>
      </c>
      <c r="V37" s="27">
        <v>2E-3</v>
      </c>
      <c r="W37" s="27">
        <v>1.4E-2</v>
      </c>
      <c r="X37" s="20">
        <v>0.08</v>
      </c>
      <c r="Y37" s="20">
        <v>0.56000000000000005</v>
      </c>
      <c r="Z37" s="17">
        <v>11.4</v>
      </c>
      <c r="AA37" s="17">
        <v>24.7</v>
      </c>
      <c r="AB37" s="17">
        <v>6</v>
      </c>
      <c r="AC37" s="17">
        <v>7.7</v>
      </c>
      <c r="AD37" s="17">
        <v>13.6</v>
      </c>
      <c r="AE37" s="17">
        <v>4.7</v>
      </c>
    </row>
    <row r="39" spans="1:32" ht="15" x14ac:dyDescent="0.25">
      <c r="A39" s="22" t="s">
        <v>52</v>
      </c>
      <c r="B39" s="11">
        <f>AVERAGE(B8:B37)</f>
        <v>6.6966666666666672</v>
      </c>
      <c r="C39" s="14">
        <f>MAX(C8:C37)</f>
        <v>19.3</v>
      </c>
      <c r="D39" s="12">
        <f>MIN(D8:D37)</f>
        <v>0.1</v>
      </c>
      <c r="E39" s="11">
        <f>AVERAGE(E8:E37)</f>
        <v>82.580000000000013</v>
      </c>
      <c r="F39" s="14">
        <f>MAX(F8:F37)</f>
        <v>100</v>
      </c>
      <c r="G39" s="12">
        <f>MIN(G8:G37)</f>
        <v>45.8</v>
      </c>
      <c r="H39" s="11">
        <f>AVERAGE(H8:H37)</f>
        <v>7.25</v>
      </c>
      <c r="I39" s="14">
        <f>MAX(I8:I37)</f>
        <v>12.4</v>
      </c>
      <c r="J39" s="12">
        <f>MIN(J8:J37)</f>
        <v>4.5</v>
      </c>
      <c r="K39" s="11">
        <f>AVERAGE(K8:K37)</f>
        <v>3.8099999999999996</v>
      </c>
      <c r="L39" s="11">
        <f t="shared" ref="L39:M39" si="0">AVERAGE(L8:L37)</f>
        <v>972.74866666666662</v>
      </c>
      <c r="M39" s="11">
        <f t="shared" si="0"/>
        <v>1006.8389999999999</v>
      </c>
      <c r="N39" s="11">
        <f>AVERAGE(N8:N37)</f>
        <v>1.8733333333333337</v>
      </c>
      <c r="O39" s="14">
        <f>MAX(O8:O37)</f>
        <v>9.4</v>
      </c>
      <c r="P39" s="11">
        <v>181.5</v>
      </c>
      <c r="Q39" s="19">
        <f>SUM(Q8:Q37)</f>
        <v>25.900000000000006</v>
      </c>
      <c r="R39" s="11">
        <f>AVERAGE(R8:R37)</f>
        <v>38.806666666666679</v>
      </c>
      <c r="S39" s="14">
        <f>MAX(S8:S37)</f>
        <v>661</v>
      </c>
      <c r="T39" s="11">
        <f>AVERAGE(T8:T37)</f>
        <v>-7.8633333333333324</v>
      </c>
      <c r="U39" s="14">
        <f>MAX(U8:U37)</f>
        <v>527.20000000000005</v>
      </c>
      <c r="V39" s="23">
        <f>AVERAGE(V8:V37)</f>
        <v>2.3333333333333344E-3</v>
      </c>
      <c r="W39" s="26">
        <f>MAX(W8:W37)</f>
        <v>3.3000000000000002E-2</v>
      </c>
      <c r="X39" s="19">
        <f>AVERAGE(X8:X37)</f>
        <v>9.3333333333333365E-2</v>
      </c>
      <c r="Y39" s="29">
        <f>MAX(Y8:Y37)</f>
        <v>1.32</v>
      </c>
      <c r="Z39" s="11">
        <f>AVERAGE(Z8:Z37)</f>
        <v>11.196428571428569</v>
      </c>
      <c r="AA39" s="14">
        <f>MAX(AA8:AA37)</f>
        <v>70.400000000000006</v>
      </c>
      <c r="AB39" s="12">
        <f>MIN(AB8:AB37)</f>
        <v>0.4</v>
      </c>
      <c r="AC39" s="11">
        <f>AVERAGE(AC8:AC37)</f>
        <v>8.3785714285714281</v>
      </c>
      <c r="AD39" s="14">
        <f>MAX(AD8:AD37)</f>
        <v>26.8</v>
      </c>
      <c r="AE39" s="12">
        <f>MIN(AE8:AE37)</f>
        <v>0.4</v>
      </c>
    </row>
    <row r="40" spans="1:32" x14ac:dyDescent="0.2">
      <c r="B40" s="13" t="s">
        <v>27</v>
      </c>
      <c r="C40" s="13" t="s">
        <v>28</v>
      </c>
      <c r="D40" s="13" t="s">
        <v>29</v>
      </c>
      <c r="E40" s="13" t="s">
        <v>27</v>
      </c>
      <c r="F40" s="13" t="s">
        <v>28</v>
      </c>
      <c r="G40" s="13" t="s">
        <v>29</v>
      </c>
      <c r="H40" s="13" t="s">
        <v>27</v>
      </c>
      <c r="I40" s="13" t="s">
        <v>28</v>
      </c>
      <c r="J40" s="13" t="s">
        <v>29</v>
      </c>
      <c r="K40" s="13" t="s">
        <v>27</v>
      </c>
      <c r="L40" s="13" t="s">
        <v>27</v>
      </c>
      <c r="M40" s="13" t="s">
        <v>27</v>
      </c>
      <c r="N40" s="13" t="s">
        <v>27</v>
      </c>
      <c r="O40" s="13" t="s">
        <v>28</v>
      </c>
      <c r="P40" s="13" t="s">
        <v>27</v>
      </c>
      <c r="Q40" s="13" t="s">
        <v>30</v>
      </c>
      <c r="R40" s="31" t="s">
        <v>27</v>
      </c>
      <c r="S40" s="13" t="s">
        <v>28</v>
      </c>
      <c r="T40" s="31" t="s">
        <v>27</v>
      </c>
      <c r="U40" s="13" t="s">
        <v>28</v>
      </c>
      <c r="V40" s="31" t="s">
        <v>27</v>
      </c>
      <c r="W40" s="13" t="s">
        <v>28</v>
      </c>
      <c r="X40" s="31" t="s">
        <v>27</v>
      </c>
      <c r="Y40" s="13" t="s">
        <v>28</v>
      </c>
      <c r="Z40" s="13" t="s">
        <v>27</v>
      </c>
      <c r="AA40" s="13" t="s">
        <v>28</v>
      </c>
      <c r="AB40" s="13" t="s">
        <v>29</v>
      </c>
      <c r="AC40" s="13" t="s">
        <v>27</v>
      </c>
      <c r="AD40" s="13" t="s">
        <v>28</v>
      </c>
      <c r="AE40" s="13" t="s">
        <v>29</v>
      </c>
    </row>
    <row r="41" spans="1:32" x14ac:dyDescent="0.2">
      <c r="B41" s="13" t="s">
        <v>20</v>
      </c>
      <c r="C41" s="13" t="s">
        <v>20</v>
      </c>
      <c r="D41" s="13" t="s">
        <v>20</v>
      </c>
      <c r="E41" s="13" t="s">
        <v>21</v>
      </c>
      <c r="F41" s="13" t="s">
        <v>21</v>
      </c>
      <c r="G41" s="13" t="s">
        <v>21</v>
      </c>
      <c r="H41" s="13" t="s">
        <v>22</v>
      </c>
      <c r="I41" s="13" t="s">
        <v>22</v>
      </c>
      <c r="J41" s="13" t="s">
        <v>22</v>
      </c>
      <c r="K41" s="13" t="s">
        <v>23</v>
      </c>
      <c r="L41" s="13" t="s">
        <v>46</v>
      </c>
      <c r="M41" s="13" t="s">
        <v>47</v>
      </c>
      <c r="N41" s="13" t="s">
        <v>1</v>
      </c>
      <c r="O41" s="13" t="s">
        <v>1</v>
      </c>
      <c r="P41" s="13" t="s">
        <v>2</v>
      </c>
      <c r="Q41" s="13" t="s">
        <v>24</v>
      </c>
      <c r="R41" s="31" t="s">
        <v>37</v>
      </c>
      <c r="S41" s="31" t="s">
        <v>37</v>
      </c>
      <c r="T41" s="31" t="s">
        <v>38</v>
      </c>
      <c r="U41" s="31" t="s">
        <v>38</v>
      </c>
      <c r="V41" s="31" t="s">
        <v>39</v>
      </c>
      <c r="W41" s="31" t="s">
        <v>39</v>
      </c>
      <c r="X41" s="32" t="s">
        <v>42</v>
      </c>
      <c r="Y41" s="32" t="s">
        <v>42</v>
      </c>
      <c r="Z41" s="31" t="s">
        <v>49</v>
      </c>
      <c r="AA41" s="31" t="s">
        <v>49</v>
      </c>
      <c r="AB41" s="31" t="s">
        <v>49</v>
      </c>
      <c r="AC41" s="31" t="s">
        <v>50</v>
      </c>
      <c r="AD41" s="31" t="s">
        <v>50</v>
      </c>
      <c r="AE41" s="31" t="s">
        <v>50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3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8.625" customWidth="1"/>
    <col min="17" max="17" width="18.625" customWidth="1"/>
    <col min="18" max="21" width="16.625" customWidth="1"/>
    <col min="22" max="31" width="12.625" customWidth="1"/>
  </cols>
  <sheetData>
    <row r="1" spans="1:31" ht="15.75" x14ac:dyDescent="0.25">
      <c r="A1" s="3" t="s">
        <v>18</v>
      </c>
    </row>
    <row r="2" spans="1:31" ht="15.75" x14ac:dyDescent="0.25">
      <c r="A2" s="3" t="s">
        <v>19</v>
      </c>
    </row>
    <row r="3" spans="1:31" ht="15.75" x14ac:dyDescent="0.25">
      <c r="A3" s="3"/>
    </row>
    <row r="4" spans="1:31" ht="15.75" x14ac:dyDescent="0.25">
      <c r="A4" s="4" t="s">
        <v>17</v>
      </c>
    </row>
    <row r="6" spans="1:31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47</v>
      </c>
      <c r="N6" s="8" t="s">
        <v>1</v>
      </c>
      <c r="O6" s="8" t="s">
        <v>1</v>
      </c>
      <c r="P6" s="8" t="s">
        <v>2</v>
      </c>
      <c r="Q6" s="19" t="s">
        <v>24</v>
      </c>
      <c r="R6" s="11" t="s">
        <v>37</v>
      </c>
      <c r="S6" s="8" t="s">
        <v>37</v>
      </c>
      <c r="T6" s="8" t="s">
        <v>38</v>
      </c>
      <c r="U6" s="8" t="s">
        <v>38</v>
      </c>
      <c r="V6" s="8" t="s">
        <v>39</v>
      </c>
      <c r="W6" s="8" t="s">
        <v>39</v>
      </c>
      <c r="X6" s="19" t="s">
        <v>42</v>
      </c>
      <c r="Y6" s="19" t="s">
        <v>42</v>
      </c>
      <c r="Z6" s="8" t="s">
        <v>49</v>
      </c>
      <c r="AA6" s="8" t="s">
        <v>49</v>
      </c>
      <c r="AB6" s="8" t="s">
        <v>49</v>
      </c>
      <c r="AC6" s="8" t="s">
        <v>50</v>
      </c>
      <c r="AD6" s="8" t="s">
        <v>50</v>
      </c>
      <c r="AE6" s="8" t="s">
        <v>50</v>
      </c>
    </row>
    <row r="7" spans="1:31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4</v>
      </c>
      <c r="O7" s="8" t="s">
        <v>6</v>
      </c>
      <c r="P7" s="8" t="s">
        <v>4</v>
      </c>
      <c r="Q7" s="19" t="s">
        <v>25</v>
      </c>
      <c r="R7" s="11" t="s">
        <v>4</v>
      </c>
      <c r="S7" s="8" t="s">
        <v>6</v>
      </c>
      <c r="T7" s="8" t="s">
        <v>4</v>
      </c>
      <c r="U7" s="8" t="s">
        <v>6</v>
      </c>
      <c r="V7" s="8" t="s">
        <v>4</v>
      </c>
      <c r="W7" s="8" t="s">
        <v>6</v>
      </c>
      <c r="X7" s="19" t="s">
        <v>4</v>
      </c>
      <c r="Y7" s="19" t="s">
        <v>6</v>
      </c>
      <c r="Z7" s="8" t="s">
        <v>4</v>
      </c>
      <c r="AA7" s="8" t="s">
        <v>6</v>
      </c>
      <c r="AB7" s="8" t="s">
        <v>5</v>
      </c>
      <c r="AC7" s="8" t="s">
        <v>4</v>
      </c>
      <c r="AD7" s="8" t="s">
        <v>6</v>
      </c>
      <c r="AE7" s="8" t="s">
        <v>5</v>
      </c>
    </row>
    <row r="8" spans="1:31" x14ac:dyDescent="0.2">
      <c r="A8" s="16">
        <v>43800.999988425923</v>
      </c>
      <c r="B8" s="17">
        <v>2.2000000000000002</v>
      </c>
      <c r="C8" s="17">
        <v>3.6</v>
      </c>
      <c r="D8" s="17">
        <v>0.8</v>
      </c>
      <c r="E8" s="17">
        <v>77.7</v>
      </c>
      <c r="F8" s="17">
        <v>84.1</v>
      </c>
      <c r="G8" s="17">
        <v>70.7</v>
      </c>
      <c r="H8" s="17">
        <v>5</v>
      </c>
      <c r="I8" s="17">
        <v>5.3</v>
      </c>
      <c r="J8" s="17">
        <v>4.7</v>
      </c>
      <c r="K8" s="17">
        <v>-1.3</v>
      </c>
      <c r="L8" s="17">
        <v>983.43</v>
      </c>
      <c r="M8" s="17">
        <v>1018.49</v>
      </c>
      <c r="N8" s="17">
        <v>1.1000000000000001</v>
      </c>
      <c r="O8" s="17">
        <v>5.5</v>
      </c>
      <c r="P8" s="17">
        <v>301</v>
      </c>
      <c r="Q8" s="20">
        <v>0</v>
      </c>
      <c r="R8" s="17">
        <v>12.3</v>
      </c>
      <c r="S8" s="17">
        <v>102</v>
      </c>
      <c r="T8" s="17">
        <v>-8.1999999999999993</v>
      </c>
      <c r="U8" s="17">
        <v>99.5</v>
      </c>
      <c r="V8" s="27">
        <v>1E-3</v>
      </c>
      <c r="W8" s="27">
        <v>8.0000000000000002E-3</v>
      </c>
      <c r="X8" s="27">
        <f>40*V8</f>
        <v>0.04</v>
      </c>
      <c r="Y8" s="27">
        <f>40*W8</f>
        <v>0.32</v>
      </c>
      <c r="Z8" s="17">
        <v>15.1</v>
      </c>
      <c r="AA8" s="17">
        <v>31.2</v>
      </c>
      <c r="AB8" s="17">
        <v>10.4</v>
      </c>
      <c r="AC8" s="17">
        <v>11.9</v>
      </c>
      <c r="AD8" s="17">
        <v>21.2</v>
      </c>
      <c r="AE8" s="17">
        <v>8.6999999999999993</v>
      </c>
    </row>
    <row r="9" spans="1:31" x14ac:dyDescent="0.2">
      <c r="A9" s="16">
        <v>43801.999988425923</v>
      </c>
      <c r="B9" s="17">
        <v>2.4</v>
      </c>
      <c r="C9" s="17">
        <v>4.5999999999999996</v>
      </c>
      <c r="D9" s="17">
        <v>0.5</v>
      </c>
      <c r="E9" s="17">
        <v>75.599999999999994</v>
      </c>
      <c r="F9" s="17">
        <v>88.8</v>
      </c>
      <c r="G9" s="17">
        <v>56.5</v>
      </c>
      <c r="H9" s="17">
        <v>4.9000000000000004</v>
      </c>
      <c r="I9" s="17">
        <v>5.4</v>
      </c>
      <c r="J9" s="17">
        <v>4.2</v>
      </c>
      <c r="K9" s="17">
        <v>-1.6</v>
      </c>
      <c r="L9" s="17">
        <v>990.69</v>
      </c>
      <c r="M9" s="17">
        <v>1025.99</v>
      </c>
      <c r="N9" s="17">
        <v>1.5</v>
      </c>
      <c r="O9" s="17">
        <v>3.7</v>
      </c>
      <c r="P9" s="17">
        <v>165</v>
      </c>
      <c r="Q9" s="20">
        <v>0</v>
      </c>
      <c r="R9" s="17">
        <v>50.2</v>
      </c>
      <c r="S9" s="17">
        <v>302</v>
      </c>
      <c r="T9" s="17">
        <v>-0.5</v>
      </c>
      <c r="U9" s="17">
        <v>175.8</v>
      </c>
      <c r="V9" s="27">
        <v>3.0000000000000001E-3</v>
      </c>
      <c r="W9" s="27">
        <v>1.4999999999999999E-2</v>
      </c>
      <c r="X9" s="27">
        <f t="shared" ref="X9:X38" si="0">40*V9</f>
        <v>0.12</v>
      </c>
      <c r="Y9" s="27">
        <f t="shared" ref="Y9:Y38" si="1">40*W9</f>
        <v>0.6</v>
      </c>
      <c r="Z9" s="17">
        <v>14.4</v>
      </c>
      <c r="AA9" s="17">
        <v>39.200000000000003</v>
      </c>
      <c r="AB9" s="17">
        <v>6.5</v>
      </c>
      <c r="AC9" s="17">
        <v>10.9</v>
      </c>
      <c r="AD9" s="17">
        <v>18.3</v>
      </c>
      <c r="AE9" s="17">
        <v>4.0999999999999996</v>
      </c>
    </row>
    <row r="10" spans="1:31" x14ac:dyDescent="0.2">
      <c r="A10" s="16">
        <v>43802.999988425923</v>
      </c>
      <c r="B10" s="17">
        <v>2.5</v>
      </c>
      <c r="C10" s="17">
        <v>6.4</v>
      </c>
      <c r="D10" s="17">
        <v>-0.1</v>
      </c>
      <c r="E10" s="17">
        <v>77.900000000000006</v>
      </c>
      <c r="F10" s="17">
        <v>90.7</v>
      </c>
      <c r="G10" s="17">
        <v>56.3</v>
      </c>
      <c r="H10" s="17">
        <v>5.0999999999999996</v>
      </c>
      <c r="I10" s="17">
        <v>5.5</v>
      </c>
      <c r="J10" s="17">
        <v>4.5999999999999996</v>
      </c>
      <c r="K10" s="17">
        <v>-1.1000000000000001</v>
      </c>
      <c r="L10" s="17">
        <v>994.01</v>
      </c>
      <c r="M10" s="17">
        <v>1029.42</v>
      </c>
      <c r="N10" s="17">
        <v>1.2</v>
      </c>
      <c r="O10" s="17">
        <v>3.5</v>
      </c>
      <c r="P10" s="17">
        <v>169</v>
      </c>
      <c r="Q10" s="20">
        <v>0</v>
      </c>
      <c r="R10" s="17">
        <v>53.9</v>
      </c>
      <c r="S10" s="17">
        <v>298</v>
      </c>
      <c r="T10" s="17">
        <v>-19</v>
      </c>
      <c r="U10" s="17">
        <v>202.4</v>
      </c>
      <c r="V10" s="27">
        <v>3.0000000000000001E-3</v>
      </c>
      <c r="W10" s="27">
        <v>1.6E-2</v>
      </c>
      <c r="X10" s="27">
        <f t="shared" si="0"/>
        <v>0.12</v>
      </c>
      <c r="Y10" s="27">
        <f t="shared" si="1"/>
        <v>0.64</v>
      </c>
      <c r="Z10" s="17">
        <v>16</v>
      </c>
      <c r="AA10" s="17">
        <v>28.2</v>
      </c>
      <c r="AB10" s="17">
        <v>7.7</v>
      </c>
      <c r="AC10" s="17">
        <v>11.9</v>
      </c>
      <c r="AD10" s="17">
        <v>17.7</v>
      </c>
      <c r="AE10" s="17">
        <v>6.4</v>
      </c>
    </row>
    <row r="11" spans="1:31" x14ac:dyDescent="0.2">
      <c r="A11" s="16">
        <v>43803.999988425923</v>
      </c>
      <c r="B11" s="17">
        <v>1</v>
      </c>
      <c r="C11" s="17">
        <v>6</v>
      </c>
      <c r="D11" s="17">
        <v>-1.9</v>
      </c>
      <c r="E11" s="17">
        <v>78.2</v>
      </c>
      <c r="F11" s="17">
        <v>89.6</v>
      </c>
      <c r="G11" s="17">
        <v>53.4</v>
      </c>
      <c r="H11" s="17">
        <v>4.5999999999999996</v>
      </c>
      <c r="I11" s="17">
        <v>4.9000000000000004</v>
      </c>
      <c r="J11" s="17">
        <v>4.3</v>
      </c>
      <c r="K11" s="17">
        <v>-2.6</v>
      </c>
      <c r="L11" s="17">
        <v>987.98</v>
      </c>
      <c r="M11" s="17">
        <v>1023.37</v>
      </c>
      <c r="N11" s="17">
        <v>1.1000000000000001</v>
      </c>
      <c r="O11" s="17">
        <v>3</v>
      </c>
      <c r="P11" s="17">
        <v>172</v>
      </c>
      <c r="Q11" s="20">
        <v>0</v>
      </c>
      <c r="R11" s="17">
        <v>53.1</v>
      </c>
      <c r="S11" s="17">
        <v>271</v>
      </c>
      <c r="T11" s="17">
        <v>-24.8</v>
      </c>
      <c r="U11" s="17">
        <v>167.7</v>
      </c>
      <c r="V11" s="27">
        <v>3.0000000000000001E-3</v>
      </c>
      <c r="W11" s="27">
        <v>1.7000000000000001E-2</v>
      </c>
      <c r="X11" s="27">
        <f t="shared" si="0"/>
        <v>0.12</v>
      </c>
      <c r="Y11" s="27">
        <f t="shared" si="1"/>
        <v>0.68</v>
      </c>
      <c r="Z11" s="17">
        <v>23</v>
      </c>
      <c r="AA11" s="17">
        <v>37.9</v>
      </c>
      <c r="AB11" s="17">
        <v>13.4</v>
      </c>
      <c r="AC11" s="17">
        <v>18.8</v>
      </c>
      <c r="AD11" s="17">
        <v>28.1</v>
      </c>
      <c r="AE11" s="17">
        <v>12.4</v>
      </c>
    </row>
    <row r="12" spans="1:31" x14ac:dyDescent="0.2">
      <c r="A12" s="16">
        <v>43804.999988425923</v>
      </c>
      <c r="B12" s="17">
        <v>0.6</v>
      </c>
      <c r="C12" s="17">
        <v>5.6</v>
      </c>
      <c r="D12" s="17">
        <v>-2.2999999999999998</v>
      </c>
      <c r="E12" s="17">
        <v>80.5</v>
      </c>
      <c r="F12" s="17">
        <v>90.8</v>
      </c>
      <c r="G12" s="17">
        <v>61.5</v>
      </c>
      <c r="H12" s="17">
        <v>4.7</v>
      </c>
      <c r="I12" s="17">
        <v>5.0999999999999996</v>
      </c>
      <c r="J12" s="17">
        <v>4.2</v>
      </c>
      <c r="K12" s="17">
        <v>-2.5</v>
      </c>
      <c r="L12" s="17">
        <v>988.12</v>
      </c>
      <c r="M12" s="17">
        <v>1023.58</v>
      </c>
      <c r="N12" s="17">
        <v>1.1000000000000001</v>
      </c>
      <c r="O12" s="17">
        <v>3.4</v>
      </c>
      <c r="P12" s="17">
        <v>171</v>
      </c>
      <c r="Q12" s="20">
        <v>0</v>
      </c>
      <c r="R12" s="17">
        <v>51.9</v>
      </c>
      <c r="S12" s="17">
        <v>267</v>
      </c>
      <c r="T12" s="17">
        <v>-26.5</v>
      </c>
      <c r="U12" s="17">
        <v>170.4</v>
      </c>
      <c r="V12" s="27">
        <v>2E-3</v>
      </c>
      <c r="W12" s="27">
        <v>1.4E-2</v>
      </c>
      <c r="X12" s="27">
        <f t="shared" si="0"/>
        <v>0.08</v>
      </c>
      <c r="Y12" s="27">
        <f t="shared" si="1"/>
        <v>0.56000000000000005</v>
      </c>
      <c r="Z12" s="17">
        <v>29.9</v>
      </c>
      <c r="AA12" s="17">
        <v>68.2</v>
      </c>
      <c r="AB12" s="17">
        <v>17.899999999999999</v>
      </c>
      <c r="AC12" s="17">
        <v>24.9</v>
      </c>
      <c r="AD12" s="17">
        <v>35.5</v>
      </c>
      <c r="AE12" s="17">
        <v>16.2</v>
      </c>
    </row>
    <row r="13" spans="1:31" x14ac:dyDescent="0.2">
      <c r="A13" s="16">
        <v>43805.999988425923</v>
      </c>
      <c r="B13" s="17">
        <v>3.8</v>
      </c>
      <c r="C13" s="17">
        <v>9.8000000000000007</v>
      </c>
      <c r="D13" s="17">
        <v>-2.4</v>
      </c>
      <c r="E13" s="17">
        <v>72.5</v>
      </c>
      <c r="F13" s="17">
        <v>91.4</v>
      </c>
      <c r="G13" s="17">
        <v>55</v>
      </c>
      <c r="H13" s="17">
        <v>5.2</v>
      </c>
      <c r="I13" s="17">
        <v>7.3</v>
      </c>
      <c r="J13" s="17">
        <v>4.2</v>
      </c>
      <c r="K13" s="17">
        <v>-0.9</v>
      </c>
      <c r="L13" s="17">
        <v>984.09</v>
      </c>
      <c r="M13" s="17">
        <v>1018.97</v>
      </c>
      <c r="N13" s="17">
        <v>1.4</v>
      </c>
      <c r="O13" s="17">
        <v>7.5</v>
      </c>
      <c r="P13" s="17">
        <v>207</v>
      </c>
      <c r="Q13" s="20">
        <v>0</v>
      </c>
      <c r="R13" s="17">
        <v>57.6</v>
      </c>
      <c r="S13" s="17">
        <v>325</v>
      </c>
      <c r="T13" s="17">
        <v>-8.6999999999999993</v>
      </c>
      <c r="U13" s="17">
        <v>211</v>
      </c>
      <c r="V13" s="27">
        <v>2E-3</v>
      </c>
      <c r="W13" s="27">
        <v>1.2999999999999999E-2</v>
      </c>
      <c r="X13" s="27">
        <f t="shared" si="0"/>
        <v>0.08</v>
      </c>
      <c r="Y13" s="27">
        <f t="shared" si="1"/>
        <v>0.52</v>
      </c>
      <c r="Z13" s="17">
        <v>23.9</v>
      </c>
      <c r="AA13" s="17">
        <v>58.5</v>
      </c>
      <c r="AB13" s="17">
        <v>6.1</v>
      </c>
      <c r="AC13" s="17">
        <v>15.3</v>
      </c>
      <c r="AD13" s="17">
        <v>26.6</v>
      </c>
      <c r="AE13" s="17">
        <v>4.3</v>
      </c>
    </row>
    <row r="14" spans="1:31" x14ac:dyDescent="0.2">
      <c r="A14" s="16">
        <v>43806.999988425923</v>
      </c>
      <c r="B14" s="17">
        <v>8.3000000000000007</v>
      </c>
      <c r="C14" s="17">
        <v>9.8000000000000007</v>
      </c>
      <c r="D14" s="17">
        <v>7.1</v>
      </c>
      <c r="E14" s="17">
        <v>84.4</v>
      </c>
      <c r="F14" s="17">
        <v>92.2</v>
      </c>
      <c r="G14" s="17">
        <v>69.5</v>
      </c>
      <c r="H14" s="17">
        <v>8.1</v>
      </c>
      <c r="I14" s="17">
        <v>8.9</v>
      </c>
      <c r="J14" s="17">
        <v>7.3</v>
      </c>
      <c r="K14" s="17">
        <v>5.8</v>
      </c>
      <c r="L14" s="17">
        <v>983.33</v>
      </c>
      <c r="M14" s="17">
        <v>1017.57</v>
      </c>
      <c r="N14" s="17">
        <v>3.3</v>
      </c>
      <c r="O14" s="17">
        <v>7.1</v>
      </c>
      <c r="P14" s="17">
        <v>227</v>
      </c>
      <c r="Q14" s="20">
        <v>2.4</v>
      </c>
      <c r="R14" s="17">
        <v>14.2</v>
      </c>
      <c r="S14" s="17">
        <v>208</v>
      </c>
      <c r="T14" s="17">
        <v>-46.1</v>
      </c>
      <c r="U14" s="17">
        <v>110.9</v>
      </c>
      <c r="V14" s="27">
        <v>1E-3</v>
      </c>
      <c r="W14" s="27">
        <v>0.01</v>
      </c>
      <c r="X14" s="27">
        <f t="shared" si="0"/>
        <v>0.04</v>
      </c>
      <c r="Y14" s="27">
        <f t="shared" si="1"/>
        <v>0.4</v>
      </c>
      <c r="Z14" s="17">
        <v>4.4000000000000004</v>
      </c>
      <c r="AA14" s="17">
        <v>7.1</v>
      </c>
      <c r="AB14" s="17">
        <v>2.2000000000000002</v>
      </c>
      <c r="AC14" s="17">
        <v>3.5</v>
      </c>
      <c r="AD14" s="17">
        <v>6.5</v>
      </c>
      <c r="AE14" s="17">
        <v>1.9</v>
      </c>
    </row>
    <row r="15" spans="1:31" x14ac:dyDescent="0.2">
      <c r="A15" s="16">
        <v>43807.999988425923</v>
      </c>
      <c r="B15" s="17">
        <v>9.8000000000000007</v>
      </c>
      <c r="C15" s="17">
        <v>12.1</v>
      </c>
      <c r="D15" s="17">
        <v>7.5</v>
      </c>
      <c r="E15" s="17">
        <v>73.900000000000006</v>
      </c>
      <c r="F15" s="17">
        <v>91.4</v>
      </c>
      <c r="G15" s="17">
        <v>64.099999999999994</v>
      </c>
      <c r="H15" s="17">
        <v>7.8</v>
      </c>
      <c r="I15" s="17">
        <v>9.6999999999999993</v>
      </c>
      <c r="J15" s="17">
        <v>6.8</v>
      </c>
      <c r="K15" s="17">
        <v>5.3</v>
      </c>
      <c r="L15" s="17">
        <v>978</v>
      </c>
      <c r="M15" s="17">
        <v>1011.89</v>
      </c>
      <c r="N15" s="17">
        <v>3.9</v>
      </c>
      <c r="O15" s="17">
        <v>8.8000000000000007</v>
      </c>
      <c r="P15" s="17">
        <v>253</v>
      </c>
      <c r="Q15" s="20">
        <v>2.1</v>
      </c>
      <c r="R15" s="17">
        <v>34.299999999999997</v>
      </c>
      <c r="S15" s="17">
        <v>394</v>
      </c>
      <c r="T15" s="17">
        <v>-3.8</v>
      </c>
      <c r="U15" s="17">
        <v>297.39999999999998</v>
      </c>
      <c r="V15" s="27">
        <v>2E-3</v>
      </c>
      <c r="W15" s="27">
        <v>1.4999999999999999E-2</v>
      </c>
      <c r="X15" s="27">
        <f t="shared" si="0"/>
        <v>0.08</v>
      </c>
      <c r="Y15" s="27">
        <f t="shared" si="1"/>
        <v>0.6</v>
      </c>
      <c r="Z15" s="17">
        <v>2.2999999999999998</v>
      </c>
      <c r="AA15" s="17">
        <v>6.3</v>
      </c>
      <c r="AB15" s="17">
        <v>0.9</v>
      </c>
      <c r="AC15" s="17">
        <v>1.6</v>
      </c>
      <c r="AD15" s="17">
        <v>5.2</v>
      </c>
      <c r="AE15" s="17">
        <v>0.8</v>
      </c>
    </row>
    <row r="16" spans="1:31" x14ac:dyDescent="0.2">
      <c r="A16" s="16">
        <v>43808.999988425923</v>
      </c>
      <c r="B16" s="17">
        <v>7.3</v>
      </c>
      <c r="C16" s="17">
        <v>9</v>
      </c>
      <c r="D16" s="17">
        <v>5.3</v>
      </c>
      <c r="E16" s="17">
        <v>79</v>
      </c>
      <c r="F16" s="17">
        <v>90.7</v>
      </c>
      <c r="G16" s="17">
        <v>68.3</v>
      </c>
      <c r="H16" s="17">
        <v>7.1</v>
      </c>
      <c r="I16" s="17">
        <v>7.8</v>
      </c>
      <c r="J16" s="17">
        <v>6.7</v>
      </c>
      <c r="K16" s="17">
        <v>3.9</v>
      </c>
      <c r="L16" s="17">
        <v>973.49</v>
      </c>
      <c r="M16" s="17">
        <v>1007.52</v>
      </c>
      <c r="N16" s="17">
        <v>3.6</v>
      </c>
      <c r="O16" s="17">
        <v>11.7</v>
      </c>
      <c r="P16" s="17">
        <v>313</v>
      </c>
      <c r="Q16" s="20">
        <v>2.9</v>
      </c>
      <c r="R16" s="17">
        <v>35.4</v>
      </c>
      <c r="S16" s="17">
        <v>481</v>
      </c>
      <c r="T16" s="17">
        <v>-27.9</v>
      </c>
      <c r="U16" s="17">
        <v>330.9</v>
      </c>
      <c r="V16" s="27">
        <v>2E-3</v>
      </c>
      <c r="W16" s="27">
        <v>1.4E-2</v>
      </c>
      <c r="X16" s="27">
        <f t="shared" si="0"/>
        <v>0.08</v>
      </c>
      <c r="Y16" s="27">
        <f t="shared" si="1"/>
        <v>0.56000000000000005</v>
      </c>
      <c r="Z16" s="17">
        <v>3.5</v>
      </c>
      <c r="AA16" s="17">
        <v>6.6</v>
      </c>
      <c r="AB16" s="17">
        <v>1.3</v>
      </c>
      <c r="AC16" s="17">
        <v>2.2000000000000002</v>
      </c>
      <c r="AD16" s="17">
        <v>3.9</v>
      </c>
      <c r="AE16" s="17">
        <v>0.9</v>
      </c>
    </row>
    <row r="17" spans="1:31" x14ac:dyDescent="0.2">
      <c r="A17" s="16">
        <v>43809.999988425923</v>
      </c>
      <c r="B17" s="17">
        <v>3.6</v>
      </c>
      <c r="C17" s="17">
        <v>6.1</v>
      </c>
      <c r="D17" s="17">
        <v>0.5</v>
      </c>
      <c r="E17" s="17">
        <v>76.599999999999994</v>
      </c>
      <c r="F17" s="17">
        <v>89.9</v>
      </c>
      <c r="G17" s="17">
        <v>56.8</v>
      </c>
      <c r="H17" s="17">
        <v>5.4</v>
      </c>
      <c r="I17" s="17">
        <v>7.2</v>
      </c>
      <c r="J17" s="17">
        <v>4.5999999999999996</v>
      </c>
      <c r="K17" s="17">
        <v>-0.2</v>
      </c>
      <c r="L17" s="17">
        <v>991.03</v>
      </c>
      <c r="M17" s="17">
        <v>1026.18</v>
      </c>
      <c r="N17" s="17">
        <v>2</v>
      </c>
      <c r="O17" s="17">
        <v>6.2</v>
      </c>
      <c r="P17" s="17">
        <v>224</v>
      </c>
      <c r="Q17" s="20">
        <v>0</v>
      </c>
      <c r="R17" s="17">
        <v>30.9</v>
      </c>
      <c r="S17" s="17">
        <v>312</v>
      </c>
      <c r="T17" s="17">
        <v>-32.200000000000003</v>
      </c>
      <c r="U17" s="17">
        <v>232.3</v>
      </c>
      <c r="V17" s="27">
        <v>2E-3</v>
      </c>
      <c r="W17" s="27">
        <v>8.9999999999999993E-3</v>
      </c>
      <c r="X17" s="27">
        <f t="shared" si="0"/>
        <v>0.08</v>
      </c>
      <c r="Y17" s="27">
        <f t="shared" si="1"/>
        <v>0.36</v>
      </c>
      <c r="Z17" s="17">
        <v>15.7</v>
      </c>
      <c r="AA17" s="17">
        <v>31.8</v>
      </c>
      <c r="AB17" s="17">
        <v>2.8</v>
      </c>
      <c r="AC17" s="17">
        <v>8.9</v>
      </c>
      <c r="AD17" s="17">
        <v>16.2</v>
      </c>
      <c r="AE17" s="17">
        <v>2.6</v>
      </c>
    </row>
    <row r="18" spans="1:31" x14ac:dyDescent="0.2">
      <c r="A18" s="16">
        <v>43810.999988425923</v>
      </c>
      <c r="B18" s="17">
        <v>2.6</v>
      </c>
      <c r="C18" s="17">
        <v>5.5</v>
      </c>
      <c r="D18" s="17">
        <v>-0.1</v>
      </c>
      <c r="E18" s="17">
        <v>77.5</v>
      </c>
      <c r="F18" s="17">
        <v>92.2</v>
      </c>
      <c r="G18" s="17">
        <v>52.7</v>
      </c>
      <c r="H18" s="17">
        <v>5.2</v>
      </c>
      <c r="I18" s="17">
        <v>6.6</v>
      </c>
      <c r="J18" s="17">
        <v>4.2</v>
      </c>
      <c r="K18" s="17">
        <v>-1.1000000000000001</v>
      </c>
      <c r="L18" s="17">
        <v>979.14</v>
      </c>
      <c r="M18" s="17">
        <v>1013.99</v>
      </c>
      <c r="N18" s="17">
        <v>1.6</v>
      </c>
      <c r="O18" s="17">
        <v>6.5</v>
      </c>
      <c r="P18" s="17">
        <v>205</v>
      </c>
      <c r="Q18" s="20">
        <v>8</v>
      </c>
      <c r="R18" s="17">
        <v>12.6</v>
      </c>
      <c r="S18" s="17">
        <v>86</v>
      </c>
      <c r="T18" s="17">
        <v>-21.3</v>
      </c>
      <c r="U18" s="17">
        <v>84.2</v>
      </c>
      <c r="V18" s="27">
        <v>1E-3</v>
      </c>
      <c r="W18" s="27">
        <v>6.0000000000000001E-3</v>
      </c>
      <c r="X18" s="27">
        <f t="shared" si="0"/>
        <v>0.04</v>
      </c>
      <c r="Y18" s="27">
        <f t="shared" si="1"/>
        <v>0.24</v>
      </c>
      <c r="Z18" s="17">
        <v>11.7</v>
      </c>
      <c r="AA18" s="17">
        <v>38.5</v>
      </c>
      <c r="AB18" s="17">
        <v>2.5</v>
      </c>
      <c r="AC18" s="17">
        <v>7.6</v>
      </c>
      <c r="AD18" s="17">
        <v>14.4</v>
      </c>
      <c r="AE18" s="17">
        <v>2.2999999999999998</v>
      </c>
    </row>
    <row r="19" spans="1:31" x14ac:dyDescent="0.2">
      <c r="A19" s="16">
        <v>43811.999988425923</v>
      </c>
      <c r="B19" s="17">
        <v>3.6</v>
      </c>
      <c r="C19" s="17">
        <v>5.6</v>
      </c>
      <c r="D19" s="17">
        <v>1</v>
      </c>
      <c r="E19" s="17">
        <v>82.7</v>
      </c>
      <c r="F19" s="17">
        <v>90.4</v>
      </c>
      <c r="G19" s="17">
        <v>72</v>
      </c>
      <c r="H19" s="17">
        <v>5.9</v>
      </c>
      <c r="I19" s="17">
        <v>6.6</v>
      </c>
      <c r="J19" s="17">
        <v>4.9000000000000004</v>
      </c>
      <c r="K19" s="17">
        <v>0.9</v>
      </c>
      <c r="L19" s="17">
        <v>969.92</v>
      </c>
      <c r="M19" s="17">
        <v>1004.31</v>
      </c>
      <c r="N19" s="17">
        <v>2.2000000000000002</v>
      </c>
      <c r="O19" s="17">
        <v>7.2</v>
      </c>
      <c r="P19" s="17">
        <v>5</v>
      </c>
      <c r="Q19" s="20">
        <v>0.2</v>
      </c>
      <c r="R19" s="17">
        <v>27.5</v>
      </c>
      <c r="S19" s="17">
        <v>398</v>
      </c>
      <c r="T19" s="17">
        <v>-31.9</v>
      </c>
      <c r="U19" s="17">
        <v>240.2</v>
      </c>
      <c r="V19" s="27">
        <v>1E-3</v>
      </c>
      <c r="W19" s="27">
        <v>8.9999999999999993E-3</v>
      </c>
      <c r="X19" s="27">
        <f t="shared" si="0"/>
        <v>0.04</v>
      </c>
      <c r="Y19" s="27">
        <f t="shared" si="1"/>
        <v>0.36</v>
      </c>
      <c r="Z19" s="17">
        <v>5.3</v>
      </c>
      <c r="AA19" s="17">
        <v>17.399999999999999</v>
      </c>
      <c r="AB19" s="17">
        <v>1.4</v>
      </c>
      <c r="AC19" s="17">
        <v>3.8</v>
      </c>
      <c r="AD19" s="17">
        <v>8.5</v>
      </c>
      <c r="AE19" s="17">
        <v>0.9</v>
      </c>
    </row>
    <row r="20" spans="1:31" x14ac:dyDescent="0.2">
      <c r="A20" s="16">
        <v>43812.999988425923</v>
      </c>
      <c r="B20" s="17">
        <v>3.8</v>
      </c>
      <c r="C20" s="17">
        <v>6.7</v>
      </c>
      <c r="D20" s="17">
        <v>1.1000000000000001</v>
      </c>
      <c r="E20" s="17">
        <v>84.3</v>
      </c>
      <c r="F20" s="17">
        <v>91.4</v>
      </c>
      <c r="G20" s="17">
        <v>70.900000000000006</v>
      </c>
      <c r="H20" s="17">
        <v>6.1</v>
      </c>
      <c r="I20" s="17">
        <v>6.9</v>
      </c>
      <c r="J20" s="17">
        <v>4.5999999999999996</v>
      </c>
      <c r="K20" s="17">
        <v>1.4</v>
      </c>
      <c r="L20" s="17">
        <v>952.56</v>
      </c>
      <c r="M20" s="17">
        <v>986.3</v>
      </c>
      <c r="N20" s="17">
        <v>3.8</v>
      </c>
      <c r="O20" s="17">
        <v>9.5</v>
      </c>
      <c r="P20" s="17">
        <v>205</v>
      </c>
      <c r="Q20" s="20">
        <v>5.5</v>
      </c>
      <c r="R20" s="17">
        <v>26.1</v>
      </c>
      <c r="S20" s="17">
        <v>412</v>
      </c>
      <c r="T20" s="17">
        <v>-30.9</v>
      </c>
      <c r="U20" s="17">
        <v>245.3</v>
      </c>
      <c r="V20" s="27">
        <v>1E-3</v>
      </c>
      <c r="W20" s="27">
        <v>1.0999999999999999E-2</v>
      </c>
      <c r="X20" s="27">
        <f t="shared" si="0"/>
        <v>0.04</v>
      </c>
      <c r="Y20" s="27">
        <f t="shared" si="1"/>
        <v>0.43999999999999995</v>
      </c>
      <c r="Z20" s="17">
        <v>3.1</v>
      </c>
      <c r="AA20" s="17">
        <v>18.600000000000001</v>
      </c>
      <c r="AB20" s="17">
        <v>0.9</v>
      </c>
      <c r="AC20" s="17">
        <v>2.2000000000000002</v>
      </c>
      <c r="AD20" s="17">
        <v>8.4</v>
      </c>
      <c r="AE20" s="17">
        <v>0.7</v>
      </c>
    </row>
    <row r="21" spans="1:31" x14ac:dyDescent="0.2">
      <c r="A21" s="16">
        <v>43813.999988425923</v>
      </c>
      <c r="B21" s="17">
        <v>7.1</v>
      </c>
      <c r="C21" s="17">
        <v>9</v>
      </c>
      <c r="D21" s="17">
        <v>4.4000000000000004</v>
      </c>
      <c r="E21" s="17">
        <v>73.2</v>
      </c>
      <c r="F21" s="17">
        <v>88.7</v>
      </c>
      <c r="G21" s="17">
        <v>53.4</v>
      </c>
      <c r="H21" s="17">
        <v>6.5</v>
      </c>
      <c r="I21" s="17">
        <v>7.8</v>
      </c>
      <c r="J21" s="17">
        <v>5.3</v>
      </c>
      <c r="K21" s="17">
        <v>2.5</v>
      </c>
      <c r="L21" s="17">
        <v>964.67</v>
      </c>
      <c r="M21" s="17">
        <v>998.44</v>
      </c>
      <c r="N21" s="17">
        <v>4.5</v>
      </c>
      <c r="O21" s="17">
        <v>11.5</v>
      </c>
      <c r="P21" s="17">
        <v>187</v>
      </c>
      <c r="Q21" s="20">
        <v>1</v>
      </c>
      <c r="R21" s="17">
        <v>32.6</v>
      </c>
      <c r="S21" s="17">
        <v>419</v>
      </c>
      <c r="T21" s="17">
        <v>-36.299999999999997</v>
      </c>
      <c r="U21" s="17">
        <v>253.8</v>
      </c>
      <c r="V21" s="27">
        <v>2E-3</v>
      </c>
      <c r="W21" s="27">
        <v>1.2999999999999999E-2</v>
      </c>
      <c r="X21" s="27">
        <f t="shared" si="0"/>
        <v>0.08</v>
      </c>
      <c r="Y21" s="27">
        <f t="shared" si="1"/>
        <v>0.52</v>
      </c>
      <c r="Z21" s="17">
        <v>4.7</v>
      </c>
      <c r="AA21" s="17">
        <v>12.3</v>
      </c>
      <c r="AB21" s="17">
        <v>0.9</v>
      </c>
      <c r="AC21" s="17">
        <v>3.3</v>
      </c>
      <c r="AD21" s="17">
        <v>9.1999999999999993</v>
      </c>
      <c r="AE21" s="17">
        <v>0.8</v>
      </c>
    </row>
    <row r="22" spans="1:31" x14ac:dyDescent="0.2">
      <c r="A22" s="16">
        <v>43814.999988425923</v>
      </c>
      <c r="B22" s="17">
        <v>10.3</v>
      </c>
      <c r="C22" s="17">
        <v>14.5</v>
      </c>
      <c r="D22" s="17">
        <v>7.3</v>
      </c>
      <c r="E22" s="17">
        <v>80.8</v>
      </c>
      <c r="F22" s="17">
        <v>93.2</v>
      </c>
      <c r="G22" s="17">
        <v>61.1</v>
      </c>
      <c r="H22" s="17">
        <v>8.6999999999999993</v>
      </c>
      <c r="I22" s="17">
        <v>9.6</v>
      </c>
      <c r="J22" s="17">
        <v>7.6</v>
      </c>
      <c r="K22" s="17">
        <v>7</v>
      </c>
      <c r="L22" s="17">
        <v>973.08</v>
      </c>
      <c r="M22" s="17">
        <v>1006.71</v>
      </c>
      <c r="N22" s="17">
        <v>3.3</v>
      </c>
      <c r="O22" s="17">
        <v>12.8</v>
      </c>
      <c r="P22" s="17">
        <v>173</v>
      </c>
      <c r="Q22" s="20">
        <v>1.6</v>
      </c>
      <c r="R22" s="17">
        <v>26.3</v>
      </c>
      <c r="S22" s="17">
        <v>368</v>
      </c>
      <c r="T22" s="17">
        <v>-18.3</v>
      </c>
      <c r="U22" s="17">
        <v>268.60000000000002</v>
      </c>
      <c r="V22" s="27">
        <v>1E-3</v>
      </c>
      <c r="W22" s="27">
        <v>1.0999999999999999E-2</v>
      </c>
      <c r="X22" s="27">
        <f t="shared" si="0"/>
        <v>0.04</v>
      </c>
      <c r="Y22" s="27">
        <f t="shared" si="1"/>
        <v>0.43999999999999995</v>
      </c>
      <c r="Z22" s="17">
        <v>3.6</v>
      </c>
      <c r="AA22" s="17">
        <v>36</v>
      </c>
      <c r="AB22" s="17">
        <v>0.5</v>
      </c>
      <c r="AC22" s="17">
        <v>2.5</v>
      </c>
      <c r="AD22" s="17">
        <v>9.6999999999999993</v>
      </c>
      <c r="AE22" s="17">
        <v>0.4</v>
      </c>
    </row>
    <row r="23" spans="1:31" x14ac:dyDescent="0.2">
      <c r="A23" s="16">
        <v>43815.999988425923</v>
      </c>
      <c r="B23" s="17">
        <v>9.9</v>
      </c>
      <c r="C23" s="17">
        <v>14.5</v>
      </c>
      <c r="D23" s="17">
        <v>7.6</v>
      </c>
      <c r="E23" s="17">
        <v>79.599999999999994</v>
      </c>
      <c r="F23" s="17">
        <v>94.1</v>
      </c>
      <c r="G23" s="17">
        <v>56</v>
      </c>
      <c r="H23" s="17">
        <v>8.4</v>
      </c>
      <c r="I23" s="17">
        <v>9.3000000000000007</v>
      </c>
      <c r="J23" s="17">
        <v>7.3</v>
      </c>
      <c r="K23" s="17">
        <v>6.4</v>
      </c>
      <c r="L23" s="17">
        <v>975.75</v>
      </c>
      <c r="M23" s="17">
        <v>1009.53</v>
      </c>
      <c r="N23" s="17">
        <v>1.3</v>
      </c>
      <c r="O23" s="17">
        <v>4.4000000000000004</v>
      </c>
      <c r="P23" s="17">
        <v>71</v>
      </c>
      <c r="Q23" s="20">
        <v>0</v>
      </c>
      <c r="R23" s="17">
        <v>41.8</v>
      </c>
      <c r="S23" s="17">
        <v>264</v>
      </c>
      <c r="T23" s="17">
        <v>-13.4</v>
      </c>
      <c r="U23" s="17">
        <v>169.3</v>
      </c>
      <c r="V23" s="27">
        <v>2E-3</v>
      </c>
      <c r="W23" s="27">
        <v>1.0999999999999999E-2</v>
      </c>
      <c r="X23" s="27">
        <f t="shared" si="0"/>
        <v>0.08</v>
      </c>
      <c r="Y23" s="27">
        <f t="shared" si="1"/>
        <v>0.43999999999999995</v>
      </c>
      <c r="Z23" s="17">
        <v>11.2</v>
      </c>
      <c r="AA23" s="17">
        <v>65.599999999999994</v>
      </c>
      <c r="AB23" s="17">
        <v>2.2999999999999998</v>
      </c>
      <c r="AC23" s="17">
        <v>6.1</v>
      </c>
      <c r="AD23" s="17">
        <v>14.6</v>
      </c>
      <c r="AE23" s="17">
        <v>1.9</v>
      </c>
    </row>
    <row r="24" spans="1:31" x14ac:dyDescent="0.2">
      <c r="A24" s="16">
        <v>43816.999988425923</v>
      </c>
      <c r="B24" s="17">
        <v>8.9</v>
      </c>
      <c r="C24" s="17">
        <v>12.5</v>
      </c>
      <c r="D24" s="17">
        <v>5.6</v>
      </c>
      <c r="E24" s="17">
        <v>77.099999999999994</v>
      </c>
      <c r="F24" s="17">
        <v>88.2</v>
      </c>
      <c r="G24" s="17">
        <v>62.3</v>
      </c>
      <c r="H24" s="17">
        <v>7.7</v>
      </c>
      <c r="I24" s="17">
        <v>9.1</v>
      </c>
      <c r="J24" s="17">
        <v>7.1</v>
      </c>
      <c r="K24" s="17">
        <v>5.0999999999999996</v>
      </c>
      <c r="L24" s="17">
        <v>974.32</v>
      </c>
      <c r="M24" s="17">
        <v>1008.18</v>
      </c>
      <c r="N24" s="17">
        <v>0.8</v>
      </c>
      <c r="O24" s="17">
        <v>3.4</v>
      </c>
      <c r="P24" s="17">
        <v>230</v>
      </c>
      <c r="Q24" s="20">
        <v>0</v>
      </c>
      <c r="R24" s="17">
        <v>32.299999999999997</v>
      </c>
      <c r="S24" s="17">
        <v>314</v>
      </c>
      <c r="T24" s="17">
        <v>-14.5</v>
      </c>
      <c r="U24" s="17">
        <v>207.5</v>
      </c>
      <c r="V24" s="27">
        <v>2E-3</v>
      </c>
      <c r="W24" s="27">
        <v>1.2E-2</v>
      </c>
      <c r="X24" s="27">
        <f t="shared" si="0"/>
        <v>0.08</v>
      </c>
      <c r="Y24" s="27">
        <f t="shared" si="1"/>
        <v>0.48</v>
      </c>
      <c r="Z24" s="17">
        <v>26.4</v>
      </c>
      <c r="AA24" s="17">
        <v>166.9</v>
      </c>
      <c r="AB24" s="17">
        <v>6.2</v>
      </c>
      <c r="AC24" s="17">
        <v>11</v>
      </c>
      <c r="AD24" s="17">
        <v>35.1</v>
      </c>
      <c r="AE24" s="17">
        <v>4.4000000000000004</v>
      </c>
    </row>
    <row r="25" spans="1:31" x14ac:dyDescent="0.2">
      <c r="A25" s="16">
        <v>43817.999988425923</v>
      </c>
      <c r="B25" s="17">
        <v>9.4</v>
      </c>
      <c r="C25" s="17">
        <v>12.8</v>
      </c>
      <c r="D25" s="17">
        <v>7.3</v>
      </c>
      <c r="E25" s="17">
        <v>85.1</v>
      </c>
      <c r="F25" s="17">
        <v>94.8</v>
      </c>
      <c r="G25" s="17">
        <v>62.6</v>
      </c>
      <c r="H25" s="17">
        <v>8.8000000000000007</v>
      </c>
      <c r="I25" s="17">
        <v>10.3</v>
      </c>
      <c r="J25" s="17">
        <v>7.1</v>
      </c>
      <c r="K25" s="17">
        <v>7</v>
      </c>
      <c r="L25" s="17">
        <v>983.56</v>
      </c>
      <c r="M25" s="17">
        <v>1017.66</v>
      </c>
      <c r="N25" s="17">
        <v>0.8</v>
      </c>
      <c r="O25" s="17">
        <v>3.5</v>
      </c>
      <c r="P25" s="17">
        <v>168</v>
      </c>
      <c r="Q25" s="20">
        <v>0.3</v>
      </c>
      <c r="R25" s="17">
        <v>20.399999999999999</v>
      </c>
      <c r="S25" s="17">
        <v>285</v>
      </c>
      <c r="T25" s="17">
        <v>-21.8</v>
      </c>
      <c r="U25" s="17">
        <v>170.1</v>
      </c>
      <c r="V25" s="27">
        <v>1E-3</v>
      </c>
      <c r="W25" s="27">
        <v>8.0000000000000002E-3</v>
      </c>
      <c r="X25" s="27">
        <f t="shared" si="0"/>
        <v>0.04</v>
      </c>
      <c r="Y25" s="27">
        <f t="shared" si="1"/>
        <v>0.32</v>
      </c>
      <c r="Z25" s="17">
        <v>41</v>
      </c>
      <c r="AA25" s="17">
        <v>294.39999999999998</v>
      </c>
      <c r="AB25" s="17">
        <v>6.1</v>
      </c>
      <c r="AC25" s="17">
        <v>16.2</v>
      </c>
      <c r="AD25" s="17">
        <v>57.9</v>
      </c>
      <c r="AE25" s="17">
        <v>4.4000000000000004</v>
      </c>
    </row>
    <row r="26" spans="1:31" x14ac:dyDescent="0.2">
      <c r="A26" s="16">
        <v>43818.999988425923</v>
      </c>
      <c r="B26" s="17">
        <v>7.3</v>
      </c>
      <c r="C26" s="17">
        <v>12.3</v>
      </c>
      <c r="D26" s="17">
        <v>4.7</v>
      </c>
      <c r="E26" s="17">
        <v>86.8</v>
      </c>
      <c r="F26" s="17">
        <v>95.2</v>
      </c>
      <c r="G26" s="17">
        <v>69.8</v>
      </c>
      <c r="H26" s="17">
        <v>7.9</v>
      </c>
      <c r="I26" s="17">
        <v>8.6999999999999993</v>
      </c>
      <c r="J26" s="17">
        <v>7.1</v>
      </c>
      <c r="K26" s="17">
        <v>5.2</v>
      </c>
      <c r="L26" s="17">
        <v>979.34</v>
      </c>
      <c r="M26" s="17">
        <v>1013.56</v>
      </c>
      <c r="N26" s="17">
        <v>0.8</v>
      </c>
      <c r="O26" s="17">
        <v>2.7</v>
      </c>
      <c r="P26" s="17">
        <v>183</v>
      </c>
      <c r="Q26" s="20">
        <v>0</v>
      </c>
      <c r="R26" s="17">
        <v>40.700000000000003</v>
      </c>
      <c r="S26" s="17">
        <v>287</v>
      </c>
      <c r="T26" s="17">
        <v>-19.399999999999999</v>
      </c>
      <c r="U26" s="17">
        <v>185.3</v>
      </c>
      <c r="V26" s="27">
        <v>2E-3</v>
      </c>
      <c r="W26" s="27">
        <v>0.01</v>
      </c>
      <c r="X26" s="27">
        <f t="shared" si="0"/>
        <v>0.08</v>
      </c>
      <c r="Y26" s="27">
        <f t="shared" si="1"/>
        <v>0.4</v>
      </c>
      <c r="Z26" s="17">
        <v>27.4</v>
      </c>
      <c r="AA26" s="17">
        <v>60.5</v>
      </c>
      <c r="AB26" s="17">
        <v>15.4</v>
      </c>
      <c r="AC26" s="17">
        <v>13.7</v>
      </c>
      <c r="AD26" s="17">
        <v>20.9</v>
      </c>
      <c r="AE26" s="17">
        <v>9.1999999999999993</v>
      </c>
    </row>
    <row r="27" spans="1:31" x14ac:dyDescent="0.2">
      <c r="A27" s="16">
        <v>43819.999988425923</v>
      </c>
      <c r="B27" s="17">
        <v>7.7</v>
      </c>
      <c r="C27" s="17">
        <v>12.6</v>
      </c>
      <c r="D27" s="17">
        <v>3.8</v>
      </c>
      <c r="E27" s="17">
        <v>81.099999999999994</v>
      </c>
      <c r="F27" s="17">
        <v>93.1</v>
      </c>
      <c r="G27" s="17">
        <v>67.8</v>
      </c>
      <c r="H27" s="17">
        <v>7.5</v>
      </c>
      <c r="I27" s="17">
        <v>8.9</v>
      </c>
      <c r="J27" s="17">
        <v>6.6</v>
      </c>
      <c r="K27" s="17">
        <v>4.5</v>
      </c>
      <c r="L27" s="17">
        <v>962.82</v>
      </c>
      <c r="M27" s="17">
        <v>996.43</v>
      </c>
      <c r="N27" s="17">
        <v>1.5</v>
      </c>
      <c r="O27" s="17">
        <v>5.9</v>
      </c>
      <c r="P27" s="17">
        <v>205</v>
      </c>
      <c r="Q27" s="20">
        <v>0</v>
      </c>
      <c r="R27" s="17">
        <v>6.8</v>
      </c>
      <c r="S27" s="17">
        <v>89</v>
      </c>
      <c r="T27" s="17">
        <v>-34.799999999999997</v>
      </c>
      <c r="U27" s="17">
        <v>86.1</v>
      </c>
      <c r="V27" s="27">
        <v>1E-3</v>
      </c>
      <c r="W27" s="27">
        <v>4.0000000000000001E-3</v>
      </c>
      <c r="X27" s="27">
        <f t="shared" si="0"/>
        <v>0.04</v>
      </c>
      <c r="Y27" s="27">
        <f t="shared" si="1"/>
        <v>0.16</v>
      </c>
      <c r="Z27" s="17">
        <v>13.4</v>
      </c>
      <c r="AA27" s="17">
        <v>44.9</v>
      </c>
      <c r="AB27" s="17">
        <v>1.1000000000000001</v>
      </c>
      <c r="AC27" s="17">
        <v>8.1</v>
      </c>
      <c r="AD27" s="17">
        <v>18.899999999999999</v>
      </c>
      <c r="AE27" s="17">
        <v>0.9</v>
      </c>
    </row>
    <row r="28" spans="1:31" x14ac:dyDescent="0.2">
      <c r="A28" s="16">
        <v>43820.999988425923</v>
      </c>
      <c r="B28" s="17">
        <v>6.5</v>
      </c>
      <c r="C28" s="17">
        <v>10.3</v>
      </c>
      <c r="D28" s="17">
        <v>3.7</v>
      </c>
      <c r="E28" s="17">
        <v>82.6</v>
      </c>
      <c r="F28" s="17">
        <v>92.2</v>
      </c>
      <c r="G28" s="17">
        <v>65.400000000000006</v>
      </c>
      <c r="H28" s="17">
        <v>7.1</v>
      </c>
      <c r="I28" s="17">
        <v>7.8</v>
      </c>
      <c r="J28" s="17">
        <v>6.5</v>
      </c>
      <c r="K28" s="17">
        <v>3.7</v>
      </c>
      <c r="L28" s="17">
        <v>961.32</v>
      </c>
      <c r="M28" s="17">
        <v>995.03</v>
      </c>
      <c r="N28" s="17">
        <v>1.6</v>
      </c>
      <c r="O28" s="17">
        <v>5.4</v>
      </c>
      <c r="P28" s="17">
        <v>179</v>
      </c>
      <c r="Q28" s="20">
        <v>0</v>
      </c>
      <c r="R28" s="17">
        <v>37.799999999999997</v>
      </c>
      <c r="S28" s="17">
        <v>407</v>
      </c>
      <c r="T28" s="17">
        <v>-22.3</v>
      </c>
      <c r="U28" s="17">
        <v>294.7</v>
      </c>
      <c r="V28" s="27">
        <v>1E-3</v>
      </c>
      <c r="W28" s="27">
        <v>8.9999999999999993E-3</v>
      </c>
      <c r="X28" s="27">
        <f t="shared" si="0"/>
        <v>0.04</v>
      </c>
      <c r="Y28" s="27">
        <f t="shared" si="1"/>
        <v>0.36</v>
      </c>
      <c r="Z28" s="17">
        <v>5.8</v>
      </c>
      <c r="AA28" s="17">
        <v>13.4</v>
      </c>
      <c r="AB28" s="17">
        <v>1.2</v>
      </c>
      <c r="AC28" s="17">
        <v>4.3</v>
      </c>
      <c r="AD28" s="17">
        <v>11.6</v>
      </c>
      <c r="AE28" s="17">
        <v>1</v>
      </c>
    </row>
    <row r="29" spans="1:31" x14ac:dyDescent="0.2">
      <c r="A29" s="16">
        <v>43821.999988425923</v>
      </c>
      <c r="B29" s="17">
        <v>7.3</v>
      </c>
      <c r="C29" s="17">
        <v>10.1</v>
      </c>
      <c r="D29" s="17">
        <v>4.8</v>
      </c>
      <c r="E29" s="17">
        <v>83.5</v>
      </c>
      <c r="F29" s="17">
        <v>90.9</v>
      </c>
      <c r="G29" s="17">
        <v>72.2</v>
      </c>
      <c r="H29" s="17">
        <v>7.6</v>
      </c>
      <c r="I29" s="17">
        <v>8.8000000000000007</v>
      </c>
      <c r="J29" s="17">
        <v>6.6</v>
      </c>
      <c r="K29" s="17">
        <v>4.7</v>
      </c>
      <c r="L29" s="17">
        <v>957.85</v>
      </c>
      <c r="M29" s="17">
        <v>991.33</v>
      </c>
      <c r="N29" s="17">
        <v>2.9</v>
      </c>
      <c r="O29" s="17">
        <v>7.4</v>
      </c>
      <c r="P29" s="17">
        <v>230</v>
      </c>
      <c r="Q29" s="20">
        <v>3.2</v>
      </c>
      <c r="R29" s="17">
        <v>27.7</v>
      </c>
      <c r="S29" s="17">
        <v>418</v>
      </c>
      <c r="T29" s="17">
        <v>-31.5</v>
      </c>
      <c r="U29" s="17">
        <v>327.7</v>
      </c>
      <c r="V29" s="27">
        <v>1E-3</v>
      </c>
      <c r="W29" s="27">
        <v>0.01</v>
      </c>
      <c r="X29" s="27">
        <f t="shared" si="0"/>
        <v>0.04</v>
      </c>
      <c r="Y29" s="27">
        <f t="shared" si="1"/>
        <v>0.4</v>
      </c>
      <c r="Z29" s="17">
        <v>3</v>
      </c>
      <c r="AA29" s="17">
        <v>11.8</v>
      </c>
      <c r="AB29" s="17">
        <v>1.1000000000000001</v>
      </c>
      <c r="AC29" s="17">
        <v>2.2999999999999998</v>
      </c>
      <c r="AD29" s="17">
        <v>10</v>
      </c>
      <c r="AE29" s="17">
        <v>0.9</v>
      </c>
    </row>
    <row r="30" spans="1:31" x14ac:dyDescent="0.2">
      <c r="A30" s="16">
        <v>43822.999988425923</v>
      </c>
      <c r="B30" s="17">
        <v>7</v>
      </c>
      <c r="C30" s="17">
        <v>8.6</v>
      </c>
      <c r="D30" s="17">
        <v>5.8</v>
      </c>
      <c r="E30" s="17">
        <v>84.4</v>
      </c>
      <c r="F30" s="17">
        <v>93.7</v>
      </c>
      <c r="G30" s="17">
        <v>74.3</v>
      </c>
      <c r="H30" s="17">
        <v>7.5</v>
      </c>
      <c r="I30" s="17">
        <v>8</v>
      </c>
      <c r="J30" s="17">
        <v>7.2</v>
      </c>
      <c r="K30" s="17">
        <v>4.5</v>
      </c>
      <c r="L30" s="17">
        <v>976.11</v>
      </c>
      <c r="M30" s="17">
        <v>1010.27</v>
      </c>
      <c r="N30" s="17">
        <v>2.9</v>
      </c>
      <c r="O30" s="17">
        <v>6.7</v>
      </c>
      <c r="P30" s="17">
        <v>199</v>
      </c>
      <c r="Q30" s="20">
        <v>2</v>
      </c>
      <c r="R30" s="17">
        <v>21.4</v>
      </c>
      <c r="S30" s="17">
        <v>334</v>
      </c>
      <c r="T30" s="17">
        <v>-38.299999999999997</v>
      </c>
      <c r="U30" s="17">
        <v>162.9</v>
      </c>
      <c r="V30" s="27">
        <v>1E-3</v>
      </c>
      <c r="W30" s="27">
        <v>8.9999999999999993E-3</v>
      </c>
      <c r="X30" s="27">
        <f t="shared" si="0"/>
        <v>0.04</v>
      </c>
      <c r="Y30" s="27">
        <f t="shared" si="1"/>
        <v>0.36</v>
      </c>
      <c r="Z30" s="17">
        <v>3</v>
      </c>
      <c r="AA30" s="17">
        <v>5.8</v>
      </c>
      <c r="AB30" s="17">
        <v>1.1000000000000001</v>
      </c>
      <c r="AC30" s="17">
        <v>2.1</v>
      </c>
      <c r="AD30" s="17">
        <v>4.0999999999999996</v>
      </c>
      <c r="AE30" s="17">
        <v>0.7</v>
      </c>
    </row>
    <row r="31" spans="1:31" x14ac:dyDescent="0.2">
      <c r="A31" s="16">
        <v>43823.999988425923</v>
      </c>
      <c r="B31" s="17">
        <v>7.3</v>
      </c>
      <c r="C31" s="17">
        <v>9.6</v>
      </c>
      <c r="D31" s="17">
        <v>4.4000000000000004</v>
      </c>
      <c r="E31" s="17">
        <v>79.5</v>
      </c>
      <c r="F31" s="17">
        <v>92.3</v>
      </c>
      <c r="G31" s="17">
        <v>66.5</v>
      </c>
      <c r="H31" s="17">
        <v>7.2</v>
      </c>
      <c r="I31" s="17">
        <v>8.5</v>
      </c>
      <c r="J31" s="17">
        <v>6.2</v>
      </c>
      <c r="K31" s="17">
        <v>4</v>
      </c>
      <c r="L31" s="17">
        <v>982.18</v>
      </c>
      <c r="M31" s="17">
        <v>1016.51</v>
      </c>
      <c r="N31" s="17">
        <v>3.4</v>
      </c>
      <c r="O31" s="17">
        <v>7.8</v>
      </c>
      <c r="P31" s="17">
        <v>246</v>
      </c>
      <c r="Q31" s="20">
        <v>1.3</v>
      </c>
      <c r="R31" s="17">
        <v>13.4</v>
      </c>
      <c r="S31" s="17">
        <v>212</v>
      </c>
      <c r="T31" s="17">
        <v>-45</v>
      </c>
      <c r="U31" s="17">
        <v>79</v>
      </c>
      <c r="V31" s="27">
        <v>1E-3</v>
      </c>
      <c r="W31" s="27">
        <v>6.0000000000000001E-3</v>
      </c>
      <c r="X31" s="27">
        <f t="shared" si="0"/>
        <v>0.04</v>
      </c>
      <c r="Y31" s="27">
        <f t="shared" si="1"/>
        <v>0.24</v>
      </c>
      <c r="Z31" s="17">
        <v>4.8</v>
      </c>
      <c r="AA31" s="17">
        <v>8.6999999999999993</v>
      </c>
      <c r="AB31" s="17">
        <v>1.4</v>
      </c>
      <c r="AC31" s="17">
        <v>3.4</v>
      </c>
      <c r="AD31" s="17">
        <v>5.9</v>
      </c>
      <c r="AE31" s="17">
        <v>1.3</v>
      </c>
    </row>
    <row r="32" spans="1:31" x14ac:dyDescent="0.2">
      <c r="A32" s="16">
        <v>43824.999988425923</v>
      </c>
      <c r="B32" s="17">
        <v>7.1</v>
      </c>
      <c r="C32" s="17">
        <v>8.6</v>
      </c>
      <c r="D32" s="17">
        <v>5.0999999999999996</v>
      </c>
      <c r="E32" s="17">
        <v>84.2</v>
      </c>
      <c r="F32" s="17">
        <v>91.6</v>
      </c>
      <c r="G32" s="17">
        <v>73.900000000000006</v>
      </c>
      <c r="H32" s="17">
        <v>7.5</v>
      </c>
      <c r="I32" s="17">
        <v>8.6</v>
      </c>
      <c r="J32" s="17">
        <v>6.7</v>
      </c>
      <c r="K32" s="17">
        <v>4.5999999999999996</v>
      </c>
      <c r="L32" s="17">
        <v>986.18</v>
      </c>
      <c r="M32" s="17">
        <v>1020.67</v>
      </c>
      <c r="N32" s="17">
        <v>3.1</v>
      </c>
      <c r="O32" s="17">
        <v>7</v>
      </c>
      <c r="P32" s="17">
        <v>187</v>
      </c>
      <c r="Q32" s="20">
        <v>6.5</v>
      </c>
      <c r="R32" s="17">
        <v>17.8</v>
      </c>
      <c r="S32" s="17">
        <v>353</v>
      </c>
      <c r="T32" s="17">
        <v>-38.4</v>
      </c>
      <c r="U32" s="17">
        <v>140</v>
      </c>
      <c r="V32" s="27">
        <v>1E-3</v>
      </c>
      <c r="W32" s="27">
        <v>1.0999999999999999E-2</v>
      </c>
      <c r="X32" s="27">
        <f t="shared" si="0"/>
        <v>0.04</v>
      </c>
      <c r="Y32" s="27">
        <f t="shared" si="1"/>
        <v>0.43999999999999995</v>
      </c>
      <c r="Z32" s="17">
        <v>2.7</v>
      </c>
      <c r="AA32" s="17">
        <v>6.4</v>
      </c>
      <c r="AB32" s="17">
        <v>0.7</v>
      </c>
      <c r="AC32" s="17">
        <v>2.1</v>
      </c>
      <c r="AD32" s="17">
        <v>4.8</v>
      </c>
      <c r="AE32" s="17">
        <v>0.6</v>
      </c>
    </row>
    <row r="33" spans="1:31" x14ac:dyDescent="0.2">
      <c r="A33" s="16">
        <v>43825.999988425923</v>
      </c>
      <c r="B33" s="17">
        <v>4.0999999999999996</v>
      </c>
      <c r="C33" s="17">
        <v>5.7</v>
      </c>
      <c r="D33" s="17">
        <v>2.1</v>
      </c>
      <c r="E33" s="17">
        <v>88.7</v>
      </c>
      <c r="F33" s="17">
        <v>97.4</v>
      </c>
      <c r="G33" s="17">
        <v>76.3</v>
      </c>
      <c r="H33" s="17">
        <v>6.5</v>
      </c>
      <c r="I33" s="17">
        <v>7.1</v>
      </c>
      <c r="J33" s="17">
        <v>6</v>
      </c>
      <c r="K33" s="17">
        <v>2.2999999999999998</v>
      </c>
      <c r="L33" s="17">
        <v>990.86</v>
      </c>
      <c r="M33" s="17">
        <v>1025.92</v>
      </c>
      <c r="N33" s="17">
        <v>1.2</v>
      </c>
      <c r="O33" s="17">
        <v>4.3</v>
      </c>
      <c r="P33" s="17">
        <v>219</v>
      </c>
      <c r="Q33" s="20">
        <v>0</v>
      </c>
      <c r="R33" s="17">
        <v>36.700000000000003</v>
      </c>
      <c r="S33" s="17">
        <v>338</v>
      </c>
      <c r="T33" s="17">
        <v>-13.3</v>
      </c>
      <c r="U33" s="17">
        <v>225.4</v>
      </c>
      <c r="V33" s="27">
        <v>2E-3</v>
      </c>
      <c r="W33" s="27">
        <v>1.0999999999999999E-2</v>
      </c>
      <c r="X33" s="27">
        <f t="shared" si="0"/>
        <v>0.08</v>
      </c>
      <c r="Y33" s="27">
        <f t="shared" si="1"/>
        <v>0.43999999999999995</v>
      </c>
      <c r="Z33" s="17" t="s">
        <v>26</v>
      </c>
      <c r="AA33" s="17" t="s">
        <v>26</v>
      </c>
      <c r="AB33" s="17" t="s">
        <v>26</v>
      </c>
      <c r="AC33" s="17" t="s">
        <v>26</v>
      </c>
      <c r="AD33" s="17" t="s">
        <v>26</v>
      </c>
      <c r="AE33" s="17" t="s">
        <v>26</v>
      </c>
    </row>
    <row r="34" spans="1:31" x14ac:dyDescent="0.2">
      <c r="A34" s="16">
        <v>43826.999988425923</v>
      </c>
      <c r="B34" s="17">
        <v>5.9</v>
      </c>
      <c r="C34" s="17">
        <v>7.2</v>
      </c>
      <c r="D34" s="17">
        <v>4.5999999999999996</v>
      </c>
      <c r="E34" s="17">
        <v>90</v>
      </c>
      <c r="F34" s="17">
        <v>98</v>
      </c>
      <c r="G34" s="17">
        <v>80.2</v>
      </c>
      <c r="H34" s="17">
        <v>7.5</v>
      </c>
      <c r="I34" s="17">
        <v>8.5</v>
      </c>
      <c r="J34" s="17">
        <v>6.1</v>
      </c>
      <c r="K34" s="17">
        <v>4.4000000000000004</v>
      </c>
      <c r="L34" s="17">
        <v>992.43</v>
      </c>
      <c r="M34" s="17">
        <v>1027.31</v>
      </c>
      <c r="N34" s="17">
        <v>1.4</v>
      </c>
      <c r="O34" s="17">
        <v>4.5999999999999996</v>
      </c>
      <c r="P34" s="17">
        <v>24</v>
      </c>
      <c r="Q34" s="20">
        <v>0</v>
      </c>
      <c r="R34" s="17">
        <v>6.3</v>
      </c>
      <c r="S34" s="17">
        <v>166</v>
      </c>
      <c r="T34" s="17">
        <v>-17.5</v>
      </c>
      <c r="U34" s="17">
        <v>127.8</v>
      </c>
      <c r="V34" s="27">
        <v>1E-3</v>
      </c>
      <c r="W34" s="27">
        <v>7.0000000000000001E-3</v>
      </c>
      <c r="X34" s="27">
        <f t="shared" si="0"/>
        <v>0.04</v>
      </c>
      <c r="Y34" s="27">
        <f t="shared" si="1"/>
        <v>0.28000000000000003</v>
      </c>
      <c r="Z34" s="17" t="s">
        <v>26</v>
      </c>
      <c r="AA34" s="17" t="s">
        <v>26</v>
      </c>
      <c r="AB34" s="17" t="s">
        <v>26</v>
      </c>
      <c r="AC34" s="17" t="s">
        <v>26</v>
      </c>
      <c r="AD34" s="17" t="s">
        <v>26</v>
      </c>
      <c r="AE34" s="17" t="s">
        <v>26</v>
      </c>
    </row>
    <row r="35" spans="1:31" x14ac:dyDescent="0.2">
      <c r="A35" s="16">
        <v>43827.999988425923</v>
      </c>
      <c r="B35" s="17">
        <v>1.8</v>
      </c>
      <c r="C35" s="17">
        <v>4.7</v>
      </c>
      <c r="D35" s="17">
        <v>-0.9</v>
      </c>
      <c r="E35" s="17">
        <v>82.6</v>
      </c>
      <c r="F35" s="17">
        <v>93.7</v>
      </c>
      <c r="G35" s="17">
        <v>69.400000000000006</v>
      </c>
      <c r="H35" s="17">
        <v>5.2</v>
      </c>
      <c r="I35" s="17">
        <v>6.4</v>
      </c>
      <c r="J35" s="17">
        <v>4.5999999999999996</v>
      </c>
      <c r="K35" s="17">
        <v>-0.9</v>
      </c>
      <c r="L35" s="17">
        <v>1004.13</v>
      </c>
      <c r="M35" s="17">
        <v>1039.98</v>
      </c>
      <c r="N35" s="17">
        <v>1</v>
      </c>
      <c r="O35" s="17">
        <v>3.1</v>
      </c>
      <c r="P35" s="17">
        <v>156</v>
      </c>
      <c r="Q35" s="20">
        <v>0</v>
      </c>
      <c r="R35" s="17">
        <v>45.7</v>
      </c>
      <c r="S35" s="17">
        <v>299</v>
      </c>
      <c r="T35" s="17">
        <v>-26.9</v>
      </c>
      <c r="U35" s="17">
        <v>197.4</v>
      </c>
      <c r="V35" s="27">
        <v>2E-3</v>
      </c>
      <c r="W35" s="27">
        <v>8.9999999999999993E-3</v>
      </c>
      <c r="X35" s="27">
        <f t="shared" si="0"/>
        <v>0.08</v>
      </c>
      <c r="Y35" s="27">
        <f t="shared" si="1"/>
        <v>0.36</v>
      </c>
      <c r="Z35" s="17" t="s">
        <v>26</v>
      </c>
      <c r="AA35" s="17" t="s">
        <v>26</v>
      </c>
      <c r="AB35" s="17" t="s">
        <v>26</v>
      </c>
      <c r="AC35" s="17" t="s">
        <v>26</v>
      </c>
      <c r="AD35" s="17" t="s">
        <v>26</v>
      </c>
      <c r="AE35" s="17" t="s">
        <v>26</v>
      </c>
    </row>
    <row r="36" spans="1:31" x14ac:dyDescent="0.2">
      <c r="A36" s="16">
        <v>43828.999988425923</v>
      </c>
      <c r="B36" s="17">
        <v>-0.1</v>
      </c>
      <c r="C36" s="17">
        <v>3.7</v>
      </c>
      <c r="D36" s="17">
        <v>-2.7</v>
      </c>
      <c r="E36" s="17">
        <v>80.5</v>
      </c>
      <c r="F36" s="17">
        <v>88.7</v>
      </c>
      <c r="G36" s="17">
        <v>61.5</v>
      </c>
      <c r="H36" s="17">
        <v>4.4000000000000004</v>
      </c>
      <c r="I36" s="17">
        <v>4.8</v>
      </c>
      <c r="J36" s="17">
        <v>4.0999999999999996</v>
      </c>
      <c r="K36" s="17">
        <v>-3.1</v>
      </c>
      <c r="L36" s="17">
        <v>1003.6</v>
      </c>
      <c r="M36" s="17">
        <v>1039.69</v>
      </c>
      <c r="N36" s="17">
        <v>1.1000000000000001</v>
      </c>
      <c r="O36" s="17">
        <v>2.8</v>
      </c>
      <c r="P36" s="17">
        <v>170</v>
      </c>
      <c r="Q36" s="20">
        <v>0</v>
      </c>
      <c r="R36" s="17">
        <v>47.3</v>
      </c>
      <c r="S36" s="17">
        <v>261</v>
      </c>
      <c r="T36" s="17">
        <v>-29.2</v>
      </c>
      <c r="U36" s="17">
        <v>177.1</v>
      </c>
      <c r="V36" s="27">
        <v>2E-3</v>
      </c>
      <c r="W36" s="27">
        <v>1.0999999999999999E-2</v>
      </c>
      <c r="X36" s="27">
        <f t="shared" si="0"/>
        <v>0.08</v>
      </c>
      <c r="Y36" s="27">
        <f t="shared" si="1"/>
        <v>0.43999999999999995</v>
      </c>
      <c r="Z36" s="17" t="s">
        <v>26</v>
      </c>
      <c r="AA36" s="17" t="s">
        <v>26</v>
      </c>
      <c r="AB36" s="17" t="s">
        <v>26</v>
      </c>
      <c r="AC36" s="17" t="s">
        <v>26</v>
      </c>
      <c r="AD36" s="17" t="s">
        <v>26</v>
      </c>
      <c r="AE36" s="17" t="s">
        <v>26</v>
      </c>
    </row>
    <row r="37" spans="1:31" x14ac:dyDescent="0.2">
      <c r="A37" s="16">
        <v>43829.999988425923</v>
      </c>
      <c r="B37" s="17">
        <v>1.4</v>
      </c>
      <c r="C37" s="17">
        <v>6.8</v>
      </c>
      <c r="D37" s="17">
        <v>-1.7</v>
      </c>
      <c r="E37" s="17">
        <v>76.599999999999994</v>
      </c>
      <c r="F37" s="17">
        <v>87.9</v>
      </c>
      <c r="G37" s="17">
        <v>54.7</v>
      </c>
      <c r="H37" s="17">
        <v>4.7</v>
      </c>
      <c r="I37" s="17">
        <v>5.4</v>
      </c>
      <c r="J37" s="17">
        <v>4.0999999999999996</v>
      </c>
      <c r="K37" s="17">
        <v>-2.4</v>
      </c>
      <c r="L37" s="17">
        <v>999.54</v>
      </c>
      <c r="M37" s="17">
        <v>1035.29</v>
      </c>
      <c r="N37" s="17">
        <v>0.9</v>
      </c>
      <c r="O37" s="17">
        <v>2.8</v>
      </c>
      <c r="P37" s="17">
        <v>163</v>
      </c>
      <c r="Q37" s="20">
        <v>0</v>
      </c>
      <c r="R37" s="17">
        <v>47.9</v>
      </c>
      <c r="S37" s="17">
        <v>251</v>
      </c>
      <c r="T37" s="17">
        <v>-12.4</v>
      </c>
      <c r="U37" s="17">
        <v>167.2</v>
      </c>
      <c r="V37" s="27">
        <v>2E-3</v>
      </c>
      <c r="W37" s="27">
        <v>1.2E-2</v>
      </c>
      <c r="X37" s="27">
        <f t="shared" si="0"/>
        <v>0.08</v>
      </c>
      <c r="Y37" s="27">
        <f t="shared" si="1"/>
        <v>0.48</v>
      </c>
      <c r="Z37" s="17">
        <v>24.8</v>
      </c>
      <c r="AA37" s="17">
        <v>35.9</v>
      </c>
      <c r="AB37" s="17">
        <v>12.1</v>
      </c>
      <c r="AC37" s="17">
        <v>22.2</v>
      </c>
      <c r="AD37" s="17">
        <v>30.6</v>
      </c>
      <c r="AE37" s="17">
        <v>9.4</v>
      </c>
    </row>
    <row r="38" spans="1:31" x14ac:dyDescent="0.2">
      <c r="A38" s="16">
        <v>43830.999988425923</v>
      </c>
      <c r="B38" s="17">
        <v>2.2999999999999998</v>
      </c>
      <c r="C38" s="17">
        <v>6.9</v>
      </c>
      <c r="D38" s="17">
        <v>-0.4</v>
      </c>
      <c r="E38" s="17">
        <v>77.099999999999994</v>
      </c>
      <c r="F38" s="17">
        <v>86.6</v>
      </c>
      <c r="G38" s="17">
        <v>53.9</v>
      </c>
      <c r="H38" s="17">
        <v>5</v>
      </c>
      <c r="I38" s="17">
        <v>5.5</v>
      </c>
      <c r="J38" s="17">
        <v>4.5</v>
      </c>
      <c r="K38" s="17">
        <v>-1.4</v>
      </c>
      <c r="L38" s="17">
        <v>998.72</v>
      </c>
      <c r="M38" s="17">
        <v>1034.32</v>
      </c>
      <c r="N38" s="17">
        <v>0.9</v>
      </c>
      <c r="O38" s="17">
        <v>3.8</v>
      </c>
      <c r="P38" s="17">
        <v>192</v>
      </c>
      <c r="Q38" s="20">
        <v>0</v>
      </c>
      <c r="R38" s="17">
        <v>46.7</v>
      </c>
      <c r="S38" s="17">
        <v>297</v>
      </c>
      <c r="T38" s="17">
        <v>-10.8</v>
      </c>
      <c r="U38" s="17">
        <v>234.7</v>
      </c>
      <c r="V38" s="27">
        <v>2E-3</v>
      </c>
      <c r="W38" s="27">
        <v>1.0999999999999999E-2</v>
      </c>
      <c r="X38" s="27">
        <f t="shared" si="0"/>
        <v>0.08</v>
      </c>
      <c r="Y38" s="27">
        <f t="shared" si="1"/>
        <v>0.43999999999999995</v>
      </c>
      <c r="Z38" s="17">
        <v>30.2</v>
      </c>
      <c r="AA38" s="17">
        <v>172.9</v>
      </c>
      <c r="AB38" s="17">
        <v>7.9</v>
      </c>
      <c r="AC38" s="17">
        <v>27.1</v>
      </c>
      <c r="AD38" s="17">
        <v>153.9</v>
      </c>
      <c r="AE38" s="17">
        <v>7.6</v>
      </c>
    </row>
    <row r="39" spans="1:31" x14ac:dyDescent="0.2">
      <c r="X39" s="34"/>
      <c r="Y39" s="34"/>
    </row>
    <row r="40" spans="1:31" ht="15" x14ac:dyDescent="0.25">
      <c r="A40" s="22" t="s">
        <v>53</v>
      </c>
      <c r="B40" s="11">
        <v>5.3</v>
      </c>
      <c r="C40" s="14">
        <f>MAX(C8:C38)</f>
        <v>14.5</v>
      </c>
      <c r="D40" s="12">
        <f>MIN(D8:D38)</f>
        <v>-2.7</v>
      </c>
      <c r="E40" s="11">
        <f>AVERAGE(E8:E38)</f>
        <v>80.458064516129014</v>
      </c>
      <c r="F40" s="14">
        <f>MAX(F8:F38)</f>
        <v>98</v>
      </c>
      <c r="G40" s="12">
        <f>MIN(G8:G38)</f>
        <v>52.7</v>
      </c>
      <c r="H40" s="11">
        <f>AVERAGE(H8:H38)</f>
        <v>6.4774193548387089</v>
      </c>
      <c r="I40" s="14">
        <f>MAX(I8:I38)</f>
        <v>10.3</v>
      </c>
      <c r="J40" s="12">
        <f>MIN(J8:J38)</f>
        <v>4.0999999999999996</v>
      </c>
      <c r="K40" s="11">
        <f t="shared" ref="K40:X40" si="2">AVERAGE(K8:K38)</f>
        <v>2.0677419354838706</v>
      </c>
      <c r="L40" s="11">
        <v>981.3</v>
      </c>
      <c r="M40" s="11">
        <f t="shared" si="2"/>
        <v>1015.9487096774194</v>
      </c>
      <c r="N40" s="11">
        <v>1.9</v>
      </c>
      <c r="O40" s="14">
        <f>MAX(O8:O38)</f>
        <v>12.8</v>
      </c>
      <c r="P40" s="11">
        <v>186</v>
      </c>
      <c r="Q40" s="19">
        <f>SUM(Q9:Q38)</f>
        <v>37</v>
      </c>
      <c r="R40" s="11">
        <v>32.4</v>
      </c>
      <c r="S40" s="14">
        <f>MAX(S8:S38)</f>
        <v>481</v>
      </c>
      <c r="T40" s="11">
        <f t="shared" si="2"/>
        <v>-23.416129032258063</v>
      </c>
      <c r="U40" s="14">
        <f>MAX(U8:U38)</f>
        <v>330.9</v>
      </c>
      <c r="V40" s="23">
        <f t="shared" si="2"/>
        <v>1.6451612903225817E-3</v>
      </c>
      <c r="W40" s="26">
        <f>MAX(W8:W38)</f>
        <v>1.7000000000000001E-2</v>
      </c>
      <c r="X40" s="23">
        <v>6.2E-2</v>
      </c>
      <c r="Y40" s="26">
        <f>MAX(Y8:Y38)</f>
        <v>0.68</v>
      </c>
      <c r="Z40" s="11">
        <v>13.6</v>
      </c>
      <c r="AA40" s="14">
        <f>MAX(AA8:AA38)</f>
        <v>294.39999999999998</v>
      </c>
      <c r="AB40" s="12">
        <f>MIN(AB8:AB38)</f>
        <v>0.5</v>
      </c>
      <c r="AC40" s="11">
        <f>AVERAGE(AC8:AC38)</f>
        <v>9.1814814814814802</v>
      </c>
      <c r="AD40" s="14">
        <f>MAX(AD8:AD38)</f>
        <v>153.9</v>
      </c>
      <c r="AE40" s="12">
        <f>MIN(AE8:AE38)</f>
        <v>0.4</v>
      </c>
    </row>
    <row r="41" spans="1:31" x14ac:dyDescent="0.2">
      <c r="B41" s="13" t="s">
        <v>27</v>
      </c>
      <c r="C41" s="13" t="s">
        <v>28</v>
      </c>
      <c r="D41" s="13" t="s">
        <v>29</v>
      </c>
      <c r="E41" s="13" t="s">
        <v>27</v>
      </c>
      <c r="F41" s="13" t="s">
        <v>28</v>
      </c>
      <c r="G41" s="13" t="s">
        <v>29</v>
      </c>
      <c r="H41" s="13" t="s">
        <v>27</v>
      </c>
      <c r="I41" s="13" t="s">
        <v>28</v>
      </c>
      <c r="J41" s="13" t="s">
        <v>29</v>
      </c>
      <c r="K41" s="13" t="s">
        <v>27</v>
      </c>
      <c r="L41" s="13" t="s">
        <v>27</v>
      </c>
      <c r="M41" s="13" t="s">
        <v>27</v>
      </c>
      <c r="N41" s="13" t="s">
        <v>27</v>
      </c>
      <c r="O41" s="13" t="s">
        <v>28</v>
      </c>
      <c r="P41" s="13" t="s">
        <v>27</v>
      </c>
      <c r="Q41" s="13" t="s">
        <v>30</v>
      </c>
      <c r="R41" s="31" t="s">
        <v>27</v>
      </c>
      <c r="S41" s="13" t="s">
        <v>28</v>
      </c>
      <c r="T41" s="31" t="s">
        <v>27</v>
      </c>
      <c r="U41" s="13" t="s">
        <v>28</v>
      </c>
      <c r="V41" s="31" t="s">
        <v>27</v>
      </c>
      <c r="W41" s="13" t="s">
        <v>28</v>
      </c>
      <c r="X41" s="31" t="s">
        <v>27</v>
      </c>
      <c r="Y41" s="13" t="s">
        <v>28</v>
      </c>
      <c r="Z41" s="13" t="s">
        <v>27</v>
      </c>
      <c r="AA41" s="13" t="s">
        <v>28</v>
      </c>
      <c r="AB41" s="13" t="s">
        <v>29</v>
      </c>
      <c r="AC41" s="13" t="s">
        <v>27</v>
      </c>
      <c r="AD41" s="13" t="s">
        <v>28</v>
      </c>
      <c r="AE41" s="13" t="s">
        <v>29</v>
      </c>
    </row>
    <row r="42" spans="1:31" x14ac:dyDescent="0.2">
      <c r="B42" s="13" t="s">
        <v>20</v>
      </c>
      <c r="C42" s="13" t="s">
        <v>20</v>
      </c>
      <c r="D42" s="13" t="s">
        <v>20</v>
      </c>
      <c r="E42" s="13" t="s">
        <v>21</v>
      </c>
      <c r="F42" s="13" t="s">
        <v>21</v>
      </c>
      <c r="G42" s="13" t="s">
        <v>21</v>
      </c>
      <c r="H42" s="13" t="s">
        <v>22</v>
      </c>
      <c r="I42" s="13" t="s">
        <v>22</v>
      </c>
      <c r="J42" s="13" t="s">
        <v>22</v>
      </c>
      <c r="K42" s="13" t="s">
        <v>23</v>
      </c>
      <c r="L42" s="13" t="s">
        <v>46</v>
      </c>
      <c r="M42" s="13" t="s">
        <v>47</v>
      </c>
      <c r="N42" s="13" t="s">
        <v>1</v>
      </c>
      <c r="O42" s="13" t="s">
        <v>1</v>
      </c>
      <c r="P42" s="13" t="s">
        <v>2</v>
      </c>
      <c r="Q42" s="13" t="s">
        <v>24</v>
      </c>
      <c r="R42" s="31" t="s">
        <v>37</v>
      </c>
      <c r="S42" s="31" t="s">
        <v>37</v>
      </c>
      <c r="T42" s="31" t="s">
        <v>38</v>
      </c>
      <c r="U42" s="31" t="s">
        <v>38</v>
      </c>
      <c r="V42" s="31" t="s">
        <v>39</v>
      </c>
      <c r="W42" s="31" t="s">
        <v>39</v>
      </c>
      <c r="X42" s="32" t="s">
        <v>42</v>
      </c>
      <c r="Y42" s="32" t="s">
        <v>42</v>
      </c>
      <c r="Z42" s="31" t="s">
        <v>49</v>
      </c>
      <c r="AA42" s="31" t="s">
        <v>49</v>
      </c>
      <c r="AB42" s="31" t="s">
        <v>49</v>
      </c>
      <c r="AC42" s="31" t="s">
        <v>50</v>
      </c>
      <c r="AD42" s="31" t="s">
        <v>50</v>
      </c>
      <c r="AE42" s="31" t="s">
        <v>50</v>
      </c>
    </row>
    <row r="43" spans="1:31" x14ac:dyDescent="0.2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sqref="A1:A2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2" width="18.625" customWidth="1"/>
    <col min="16" max="16" width="18" customWidth="1"/>
  </cols>
  <sheetData>
    <row r="1" spans="1:16" ht="15.75" x14ac:dyDescent="0.25">
      <c r="A1" s="3" t="s">
        <v>18</v>
      </c>
    </row>
    <row r="2" spans="1:16" ht="15.75" x14ac:dyDescent="0.25">
      <c r="A2" s="3" t="s">
        <v>19</v>
      </c>
      <c r="F2" s="5"/>
    </row>
    <row r="3" spans="1:16" ht="15.75" x14ac:dyDescent="0.25">
      <c r="A3" s="3"/>
    </row>
    <row r="4" spans="1:16" ht="15.75" x14ac:dyDescent="0.25">
      <c r="A4" s="4" t="s">
        <v>8</v>
      </c>
    </row>
    <row r="6" spans="1:16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1</v>
      </c>
      <c r="N6" s="8" t="s">
        <v>1</v>
      </c>
      <c r="O6" s="8" t="s">
        <v>2</v>
      </c>
      <c r="P6" s="19" t="s">
        <v>24</v>
      </c>
    </row>
    <row r="7" spans="1:16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6</v>
      </c>
      <c r="O7" s="8" t="s">
        <v>4</v>
      </c>
      <c r="P7" s="19" t="s">
        <v>25</v>
      </c>
    </row>
    <row r="8" spans="1:16" x14ac:dyDescent="0.2">
      <c r="A8" s="16">
        <v>43497.999988425923</v>
      </c>
      <c r="B8" s="17">
        <v>3.8</v>
      </c>
      <c r="C8" s="17">
        <v>5.4</v>
      </c>
      <c r="D8" s="17">
        <v>2.5</v>
      </c>
      <c r="E8" s="17">
        <v>84.8</v>
      </c>
      <c r="F8" s="17">
        <v>95.5</v>
      </c>
      <c r="G8" s="17">
        <v>61.9</v>
      </c>
      <c r="H8" s="17">
        <v>6.1</v>
      </c>
      <c r="I8" s="17">
        <v>7.2</v>
      </c>
      <c r="J8" s="17">
        <v>4.0999999999999996</v>
      </c>
      <c r="K8" s="17">
        <v>1.4</v>
      </c>
      <c r="L8" s="17">
        <v>957.69</v>
      </c>
      <c r="M8" s="17">
        <v>0.9</v>
      </c>
      <c r="N8" s="17">
        <v>2.6</v>
      </c>
      <c r="O8" s="17">
        <v>157</v>
      </c>
      <c r="P8" s="20">
        <v>5.5</v>
      </c>
    </row>
    <row r="9" spans="1:16" x14ac:dyDescent="0.2">
      <c r="A9" s="16">
        <v>43498.999988425923</v>
      </c>
      <c r="B9" s="17">
        <v>4.4000000000000004</v>
      </c>
      <c r="C9" s="17">
        <v>7.3</v>
      </c>
      <c r="D9" s="17">
        <v>2.1</v>
      </c>
      <c r="E9" s="17">
        <v>90</v>
      </c>
      <c r="F9" s="17">
        <v>96.8</v>
      </c>
      <c r="G9" s="17">
        <v>77.5</v>
      </c>
      <c r="H9" s="17">
        <v>6.8</v>
      </c>
      <c r="I9" s="17">
        <v>7.4</v>
      </c>
      <c r="J9" s="17">
        <v>6.2</v>
      </c>
      <c r="K9" s="17">
        <v>2.9</v>
      </c>
      <c r="L9" s="17">
        <v>963.14</v>
      </c>
      <c r="M9" s="17">
        <v>1.2</v>
      </c>
      <c r="N9" s="17">
        <v>4.4000000000000004</v>
      </c>
      <c r="O9" s="17">
        <v>306</v>
      </c>
      <c r="P9" s="20">
        <v>0</v>
      </c>
    </row>
    <row r="10" spans="1:16" x14ac:dyDescent="0.2">
      <c r="A10" s="16">
        <v>43499.999988425923</v>
      </c>
      <c r="B10" s="17">
        <v>2.5</v>
      </c>
      <c r="C10" s="17">
        <v>5.0999999999999996</v>
      </c>
      <c r="D10" s="17">
        <v>1.1000000000000001</v>
      </c>
      <c r="E10" s="17">
        <v>84.7</v>
      </c>
      <c r="F10" s="17">
        <v>96</v>
      </c>
      <c r="G10" s="17">
        <v>70.5</v>
      </c>
      <c r="H10" s="17">
        <v>5.6</v>
      </c>
      <c r="I10" s="17">
        <v>7</v>
      </c>
      <c r="J10" s="17">
        <v>4.5999999999999996</v>
      </c>
      <c r="K10" s="17">
        <v>0.1</v>
      </c>
      <c r="L10" s="17">
        <v>981.43</v>
      </c>
      <c r="M10" s="17">
        <v>2.9</v>
      </c>
      <c r="N10" s="17">
        <v>7.4</v>
      </c>
      <c r="O10" s="17">
        <v>272</v>
      </c>
      <c r="P10" s="20">
        <v>0.3</v>
      </c>
    </row>
    <row r="11" spans="1:16" x14ac:dyDescent="0.2">
      <c r="A11" s="16">
        <v>43500.999988425923</v>
      </c>
      <c r="B11" s="17">
        <v>1.7</v>
      </c>
      <c r="C11" s="17">
        <v>4.7</v>
      </c>
      <c r="D11" s="17">
        <v>-0.7</v>
      </c>
      <c r="E11" s="17">
        <v>73.7</v>
      </c>
      <c r="F11" s="17">
        <v>90.2</v>
      </c>
      <c r="G11" s="17">
        <v>51.9</v>
      </c>
      <c r="H11" s="17">
        <v>4.5999999999999996</v>
      </c>
      <c r="I11" s="17">
        <v>5.2</v>
      </c>
      <c r="J11" s="17">
        <v>3.8</v>
      </c>
      <c r="K11" s="17">
        <v>-2.6</v>
      </c>
      <c r="L11" s="17">
        <v>994.43</v>
      </c>
      <c r="M11" s="17">
        <v>1.5</v>
      </c>
      <c r="N11" s="17">
        <v>4.5999999999999996</v>
      </c>
      <c r="O11" s="17">
        <v>246</v>
      </c>
      <c r="P11" s="20">
        <v>0</v>
      </c>
    </row>
    <row r="12" spans="1:16" x14ac:dyDescent="0.2">
      <c r="A12" s="16">
        <v>43501.999988425923</v>
      </c>
      <c r="B12" s="17">
        <v>1.6</v>
      </c>
      <c r="C12" s="17">
        <v>6.5</v>
      </c>
      <c r="D12" s="17">
        <v>-2</v>
      </c>
      <c r="E12" s="17">
        <v>70.099999999999994</v>
      </c>
      <c r="F12" s="17">
        <v>87</v>
      </c>
      <c r="G12" s="17">
        <v>43.5</v>
      </c>
      <c r="H12" s="17">
        <v>4.3</v>
      </c>
      <c r="I12" s="17">
        <v>4.8</v>
      </c>
      <c r="J12" s="17">
        <v>3.6</v>
      </c>
      <c r="K12" s="17">
        <v>-3.5</v>
      </c>
      <c r="L12" s="17">
        <v>994.36</v>
      </c>
      <c r="M12" s="17">
        <v>1.2</v>
      </c>
      <c r="N12" s="17">
        <v>3.1</v>
      </c>
      <c r="O12" s="17">
        <v>168</v>
      </c>
      <c r="P12" s="20">
        <v>0</v>
      </c>
    </row>
    <row r="13" spans="1:16" x14ac:dyDescent="0.2">
      <c r="A13" s="16">
        <v>43502.999988425923</v>
      </c>
      <c r="B13" s="17">
        <v>1.4</v>
      </c>
      <c r="C13" s="17">
        <v>8.6</v>
      </c>
      <c r="D13" s="17">
        <v>-2.8</v>
      </c>
      <c r="E13" s="17">
        <v>70.8</v>
      </c>
      <c r="F13" s="17">
        <v>87.8</v>
      </c>
      <c r="G13" s="17">
        <v>35.4</v>
      </c>
      <c r="H13" s="17">
        <v>4.2</v>
      </c>
      <c r="I13" s="17">
        <v>4.7</v>
      </c>
      <c r="J13" s="17">
        <v>3.3</v>
      </c>
      <c r="K13" s="17">
        <v>-3.7</v>
      </c>
      <c r="L13" s="17">
        <v>991.58</v>
      </c>
      <c r="M13" s="17">
        <v>1.3</v>
      </c>
      <c r="N13" s="17">
        <v>3.4</v>
      </c>
      <c r="O13" s="17">
        <v>165</v>
      </c>
      <c r="P13" s="20">
        <v>0</v>
      </c>
    </row>
    <row r="14" spans="1:16" x14ac:dyDescent="0.2">
      <c r="A14" s="16">
        <v>43503.999988425923</v>
      </c>
      <c r="B14" s="17">
        <v>3.7</v>
      </c>
      <c r="C14" s="17">
        <v>8.5</v>
      </c>
      <c r="D14" s="17">
        <v>-1.2</v>
      </c>
      <c r="E14" s="17">
        <v>73.400000000000006</v>
      </c>
      <c r="F14" s="17">
        <v>84.8</v>
      </c>
      <c r="G14" s="17">
        <v>47.4</v>
      </c>
      <c r="H14" s="17">
        <v>5.4</v>
      </c>
      <c r="I14" s="17">
        <v>7.6</v>
      </c>
      <c r="J14" s="17">
        <v>3.7</v>
      </c>
      <c r="K14" s="17">
        <v>-0.7</v>
      </c>
      <c r="L14" s="17">
        <v>982.94</v>
      </c>
      <c r="M14" s="17">
        <v>2.1</v>
      </c>
      <c r="N14" s="17">
        <v>6.3</v>
      </c>
      <c r="O14" s="17">
        <v>204</v>
      </c>
      <c r="P14" s="20">
        <v>0.1</v>
      </c>
    </row>
    <row r="15" spans="1:16" x14ac:dyDescent="0.2">
      <c r="A15" s="16">
        <v>43504.999988425923</v>
      </c>
      <c r="B15" s="17">
        <v>6.3</v>
      </c>
      <c r="C15" s="17">
        <v>10.1</v>
      </c>
      <c r="D15" s="17">
        <v>3.2</v>
      </c>
      <c r="E15" s="17">
        <v>69.400000000000006</v>
      </c>
      <c r="F15" s="17">
        <v>81.2</v>
      </c>
      <c r="G15" s="17">
        <v>53.6</v>
      </c>
      <c r="H15" s="17">
        <v>5.9</v>
      </c>
      <c r="I15" s="17">
        <v>6.2</v>
      </c>
      <c r="J15" s="17">
        <v>5.2</v>
      </c>
      <c r="K15" s="17">
        <v>1</v>
      </c>
      <c r="L15" s="17">
        <v>983.74</v>
      </c>
      <c r="M15" s="17">
        <v>2.7</v>
      </c>
      <c r="N15" s="17">
        <v>7.6</v>
      </c>
      <c r="O15" s="17">
        <v>172</v>
      </c>
      <c r="P15" s="20">
        <v>0</v>
      </c>
    </row>
    <row r="16" spans="1:16" x14ac:dyDescent="0.2">
      <c r="A16" s="16">
        <v>43505.999988425923</v>
      </c>
      <c r="B16" s="17">
        <v>8.4</v>
      </c>
      <c r="C16" s="17">
        <v>11</v>
      </c>
      <c r="D16" s="17">
        <v>4.2</v>
      </c>
      <c r="E16" s="17">
        <v>61.8</v>
      </c>
      <c r="F16" s="17">
        <v>74.400000000000006</v>
      </c>
      <c r="G16" s="17">
        <v>49.1</v>
      </c>
      <c r="H16" s="17">
        <v>6</v>
      </c>
      <c r="I16" s="17">
        <v>7.4</v>
      </c>
      <c r="J16" s="17">
        <v>4.5999999999999996</v>
      </c>
      <c r="K16" s="17">
        <v>1.4</v>
      </c>
      <c r="L16" s="17">
        <v>979.5</v>
      </c>
      <c r="M16" s="17">
        <v>3.8</v>
      </c>
      <c r="N16" s="17">
        <v>10.4</v>
      </c>
      <c r="O16" s="17">
        <v>205</v>
      </c>
      <c r="P16" s="20">
        <v>0</v>
      </c>
    </row>
    <row r="17" spans="1:16" x14ac:dyDescent="0.2">
      <c r="A17" s="16">
        <v>43506.999988425923</v>
      </c>
      <c r="B17" s="17">
        <v>8.1999999999999993</v>
      </c>
      <c r="C17" s="17">
        <v>14.7</v>
      </c>
      <c r="D17" s="17">
        <v>3.7</v>
      </c>
      <c r="E17" s="17">
        <v>68.7</v>
      </c>
      <c r="F17" s="17">
        <v>87</v>
      </c>
      <c r="G17" s="17">
        <v>42.3</v>
      </c>
      <c r="H17" s="17">
        <v>6.5</v>
      </c>
      <c r="I17" s="17">
        <v>8.3000000000000007</v>
      </c>
      <c r="J17" s="17">
        <v>5.7</v>
      </c>
      <c r="K17" s="17">
        <v>2.6</v>
      </c>
      <c r="L17" s="17">
        <v>970.97</v>
      </c>
      <c r="M17" s="17">
        <v>4</v>
      </c>
      <c r="N17" s="17">
        <v>13.6</v>
      </c>
      <c r="O17" s="17">
        <v>221</v>
      </c>
      <c r="P17" s="20">
        <v>5</v>
      </c>
    </row>
    <row r="18" spans="1:16" x14ac:dyDescent="0.2">
      <c r="A18" s="16">
        <v>43507.999988425923</v>
      </c>
      <c r="B18" s="17">
        <v>4.9000000000000004</v>
      </c>
      <c r="C18" s="17">
        <v>6.6</v>
      </c>
      <c r="D18" s="17">
        <v>3</v>
      </c>
      <c r="E18" s="17">
        <v>68.400000000000006</v>
      </c>
      <c r="F18" s="17">
        <v>87.1</v>
      </c>
      <c r="G18" s="17">
        <v>54.6</v>
      </c>
      <c r="H18" s="17">
        <v>5.3</v>
      </c>
      <c r="I18" s="17">
        <v>6.3</v>
      </c>
      <c r="J18" s="17">
        <v>4.5</v>
      </c>
      <c r="K18" s="17">
        <v>-0.5</v>
      </c>
      <c r="L18" s="17">
        <v>984.59</v>
      </c>
      <c r="M18" s="17">
        <v>4.4000000000000004</v>
      </c>
      <c r="N18" s="17">
        <v>10</v>
      </c>
      <c r="O18" s="17">
        <v>294</v>
      </c>
      <c r="P18" s="20">
        <v>1</v>
      </c>
    </row>
    <row r="19" spans="1:16" x14ac:dyDescent="0.2">
      <c r="A19" s="16">
        <v>43508.999988425923</v>
      </c>
      <c r="B19" s="17">
        <v>3.9</v>
      </c>
      <c r="C19" s="17">
        <v>5.7</v>
      </c>
      <c r="D19" s="17">
        <v>1.6</v>
      </c>
      <c r="E19" s="17">
        <v>67.400000000000006</v>
      </c>
      <c r="F19" s="17">
        <v>81.900000000000006</v>
      </c>
      <c r="G19" s="17">
        <v>49.5</v>
      </c>
      <c r="H19" s="17">
        <v>4.9000000000000004</v>
      </c>
      <c r="I19" s="17">
        <v>5.7</v>
      </c>
      <c r="J19" s="17">
        <v>3.9</v>
      </c>
      <c r="K19" s="17">
        <v>-1.8</v>
      </c>
      <c r="L19" s="17">
        <v>1000.04</v>
      </c>
      <c r="M19" s="17">
        <v>2</v>
      </c>
      <c r="N19" s="17">
        <v>6.5</v>
      </c>
      <c r="O19" s="17">
        <v>197</v>
      </c>
      <c r="P19" s="20">
        <v>0</v>
      </c>
    </row>
    <row r="20" spans="1:16" x14ac:dyDescent="0.2">
      <c r="A20" s="16">
        <v>43509.999988425923</v>
      </c>
      <c r="B20" s="17">
        <v>3.9</v>
      </c>
      <c r="C20" s="17">
        <v>10.4</v>
      </c>
      <c r="D20" s="17">
        <v>-0.4</v>
      </c>
      <c r="E20" s="17">
        <v>66.2</v>
      </c>
      <c r="F20" s="17">
        <v>84.6</v>
      </c>
      <c r="G20" s="17">
        <v>36.4</v>
      </c>
      <c r="H20" s="17">
        <v>4.7</v>
      </c>
      <c r="I20" s="17">
        <v>5.2</v>
      </c>
      <c r="J20" s="17">
        <v>4</v>
      </c>
      <c r="K20" s="17">
        <v>-2.2000000000000002</v>
      </c>
      <c r="L20" s="17">
        <v>1002.51</v>
      </c>
      <c r="M20" s="17">
        <v>1.2</v>
      </c>
      <c r="N20" s="17">
        <v>3.2</v>
      </c>
      <c r="O20" s="17">
        <v>192</v>
      </c>
      <c r="P20" s="20">
        <v>0</v>
      </c>
    </row>
    <row r="21" spans="1:16" x14ac:dyDescent="0.2">
      <c r="A21" s="16">
        <v>43510.999988425923</v>
      </c>
      <c r="B21" s="17">
        <v>4.9000000000000004</v>
      </c>
      <c r="C21" s="17">
        <v>12.7</v>
      </c>
      <c r="D21" s="17">
        <v>-0.1</v>
      </c>
      <c r="E21" s="17">
        <v>62.5</v>
      </c>
      <c r="F21" s="17">
        <v>82.6</v>
      </c>
      <c r="G21" s="17">
        <v>32.9</v>
      </c>
      <c r="H21" s="17">
        <v>4.7</v>
      </c>
      <c r="I21" s="17">
        <v>5.2</v>
      </c>
      <c r="J21" s="17">
        <v>3.9</v>
      </c>
      <c r="K21" s="17">
        <v>-2.2000000000000002</v>
      </c>
      <c r="L21" s="17">
        <v>1001.83</v>
      </c>
      <c r="M21" s="17">
        <v>1.1000000000000001</v>
      </c>
      <c r="N21" s="17">
        <v>3.1</v>
      </c>
      <c r="O21" s="17">
        <v>194</v>
      </c>
      <c r="P21" s="20">
        <v>0</v>
      </c>
    </row>
    <row r="22" spans="1:16" x14ac:dyDescent="0.2">
      <c r="A22" s="16">
        <v>43511.999988425923</v>
      </c>
      <c r="B22" s="17">
        <v>6.8</v>
      </c>
      <c r="C22" s="17">
        <v>16.5</v>
      </c>
      <c r="D22" s="17">
        <v>1</v>
      </c>
      <c r="E22" s="17">
        <v>59.9</v>
      </c>
      <c r="F22" s="17">
        <v>82.7</v>
      </c>
      <c r="G22" s="17">
        <v>22.4</v>
      </c>
      <c r="H22" s="17">
        <v>4.9000000000000004</v>
      </c>
      <c r="I22" s="17">
        <v>5.4</v>
      </c>
      <c r="J22" s="17">
        <v>3.6</v>
      </c>
      <c r="K22" s="17">
        <v>-1.5</v>
      </c>
      <c r="L22" s="17">
        <v>998.58</v>
      </c>
      <c r="M22" s="17">
        <v>1</v>
      </c>
      <c r="N22" s="17">
        <v>4.4000000000000004</v>
      </c>
      <c r="O22" s="17">
        <v>190</v>
      </c>
      <c r="P22" s="20">
        <v>0</v>
      </c>
    </row>
    <row r="23" spans="1:16" x14ac:dyDescent="0.2">
      <c r="A23" s="16">
        <v>43512.999988425923</v>
      </c>
      <c r="B23" s="17">
        <v>7.2</v>
      </c>
      <c r="C23" s="17">
        <v>16.100000000000001</v>
      </c>
      <c r="D23" s="17">
        <v>1.9</v>
      </c>
      <c r="E23" s="17">
        <v>58.2</v>
      </c>
      <c r="F23" s="17">
        <v>76.599999999999994</v>
      </c>
      <c r="G23" s="17">
        <v>24.5</v>
      </c>
      <c r="H23" s="17">
        <v>5</v>
      </c>
      <c r="I23" s="17">
        <v>5.9</v>
      </c>
      <c r="J23" s="17">
        <v>3.7</v>
      </c>
      <c r="K23" s="17">
        <v>-1.1000000000000001</v>
      </c>
      <c r="L23" s="17">
        <v>994.48</v>
      </c>
      <c r="M23" s="17">
        <v>1</v>
      </c>
      <c r="N23" s="17">
        <v>3.7</v>
      </c>
      <c r="O23" s="17">
        <v>172</v>
      </c>
      <c r="P23" s="20">
        <v>0</v>
      </c>
    </row>
    <row r="24" spans="1:16" x14ac:dyDescent="0.2">
      <c r="A24" s="16">
        <v>43513.999988425923</v>
      </c>
      <c r="B24" s="17">
        <v>7.8</v>
      </c>
      <c r="C24" s="17">
        <v>17.899999999999999</v>
      </c>
      <c r="D24" s="17">
        <v>1.7</v>
      </c>
      <c r="E24" s="17">
        <v>57.1</v>
      </c>
      <c r="F24" s="17">
        <v>79.8</v>
      </c>
      <c r="G24" s="17">
        <v>18.3</v>
      </c>
      <c r="H24" s="17">
        <v>5</v>
      </c>
      <c r="I24" s="17">
        <v>6</v>
      </c>
      <c r="J24" s="17">
        <v>3.1</v>
      </c>
      <c r="K24" s="17">
        <v>-1.1000000000000001</v>
      </c>
      <c r="L24" s="17">
        <v>990.87</v>
      </c>
      <c r="M24" s="17">
        <v>1</v>
      </c>
      <c r="N24" s="17">
        <v>3.6</v>
      </c>
      <c r="O24" s="17">
        <v>176</v>
      </c>
      <c r="P24" s="20">
        <v>0</v>
      </c>
    </row>
    <row r="25" spans="1:16" x14ac:dyDescent="0.2">
      <c r="A25" s="16">
        <v>43514.999988425923</v>
      </c>
      <c r="B25" s="17">
        <v>7.9</v>
      </c>
      <c r="C25" s="17">
        <v>16.399999999999999</v>
      </c>
      <c r="D25" s="17">
        <v>2.4</v>
      </c>
      <c r="E25" s="17">
        <v>54.5</v>
      </c>
      <c r="F25" s="17">
        <v>75.2</v>
      </c>
      <c r="G25" s="17">
        <v>24.7</v>
      </c>
      <c r="H25" s="17">
        <v>4.9000000000000004</v>
      </c>
      <c r="I25" s="17">
        <v>5.4</v>
      </c>
      <c r="J25" s="17">
        <v>3.9</v>
      </c>
      <c r="K25" s="17">
        <v>-1.5</v>
      </c>
      <c r="L25" s="17">
        <v>986.96</v>
      </c>
      <c r="M25" s="17">
        <v>1</v>
      </c>
      <c r="N25" s="17">
        <v>2.8</v>
      </c>
      <c r="O25" s="17">
        <v>205</v>
      </c>
      <c r="P25" s="20">
        <v>0</v>
      </c>
    </row>
    <row r="26" spans="1:16" x14ac:dyDescent="0.2">
      <c r="A26" s="16">
        <v>43515.999988425923</v>
      </c>
      <c r="B26" s="17">
        <v>7.9</v>
      </c>
      <c r="C26" s="17">
        <v>11.8</v>
      </c>
      <c r="D26" s="17">
        <v>4.3</v>
      </c>
      <c r="E26" s="17">
        <v>64.400000000000006</v>
      </c>
      <c r="F26" s="17">
        <v>83.9</v>
      </c>
      <c r="G26" s="17">
        <v>50</v>
      </c>
      <c r="H26" s="17">
        <v>6</v>
      </c>
      <c r="I26" s="17">
        <v>7</v>
      </c>
      <c r="J26" s="17">
        <v>4.9000000000000004</v>
      </c>
      <c r="K26" s="17">
        <v>1.5</v>
      </c>
      <c r="L26" s="17">
        <v>987.07</v>
      </c>
      <c r="M26" s="17">
        <v>1.7</v>
      </c>
      <c r="N26" s="17">
        <v>5.4</v>
      </c>
      <c r="O26" s="17">
        <v>211</v>
      </c>
      <c r="P26" s="20">
        <v>0</v>
      </c>
    </row>
    <row r="27" spans="1:16" x14ac:dyDescent="0.2">
      <c r="A27" s="16">
        <v>43516.999988425923</v>
      </c>
      <c r="B27" s="17">
        <v>6.9</v>
      </c>
      <c r="C27" s="17">
        <v>12</v>
      </c>
      <c r="D27" s="17">
        <v>2.8</v>
      </c>
      <c r="E27" s="17">
        <v>74.400000000000006</v>
      </c>
      <c r="F27" s="17">
        <v>88</v>
      </c>
      <c r="G27" s="17">
        <v>55.4</v>
      </c>
      <c r="H27" s="17">
        <v>6.5</v>
      </c>
      <c r="I27" s="17">
        <v>7</v>
      </c>
      <c r="J27" s="17">
        <v>5.8</v>
      </c>
      <c r="K27" s="17">
        <v>2.5</v>
      </c>
      <c r="L27" s="17">
        <v>990.76</v>
      </c>
      <c r="M27" s="17">
        <v>1.1000000000000001</v>
      </c>
      <c r="N27" s="17">
        <v>3.7</v>
      </c>
      <c r="O27" s="17">
        <v>172</v>
      </c>
      <c r="P27" s="20">
        <v>0</v>
      </c>
    </row>
    <row r="28" spans="1:16" x14ac:dyDescent="0.2">
      <c r="A28" s="16">
        <v>43517.999988425923</v>
      </c>
      <c r="B28" s="17">
        <v>8.6</v>
      </c>
      <c r="C28" s="17">
        <v>14.2</v>
      </c>
      <c r="D28" s="17">
        <v>3.7</v>
      </c>
      <c r="E28" s="17">
        <v>71.2</v>
      </c>
      <c r="F28" s="17">
        <v>86.3</v>
      </c>
      <c r="G28" s="17">
        <v>52.7</v>
      </c>
      <c r="H28" s="17">
        <v>6.9</v>
      </c>
      <c r="I28" s="17">
        <v>7.7</v>
      </c>
      <c r="J28" s="17">
        <v>6</v>
      </c>
      <c r="K28" s="17">
        <v>3.5</v>
      </c>
      <c r="L28" s="17">
        <v>994.34</v>
      </c>
      <c r="M28" s="17">
        <v>1.2</v>
      </c>
      <c r="N28" s="17">
        <v>4.5</v>
      </c>
      <c r="O28" s="17">
        <v>227</v>
      </c>
      <c r="P28" s="20">
        <v>0</v>
      </c>
    </row>
    <row r="29" spans="1:16" x14ac:dyDescent="0.2">
      <c r="A29" s="16">
        <v>43518.999988425923</v>
      </c>
      <c r="B29" s="17">
        <v>10</v>
      </c>
      <c r="C29" s="17">
        <v>12.6</v>
      </c>
      <c r="D29" s="17">
        <v>6.6</v>
      </c>
      <c r="E29" s="17">
        <v>72.099999999999994</v>
      </c>
      <c r="F29" s="17">
        <v>93.1</v>
      </c>
      <c r="G29" s="17">
        <v>51.7</v>
      </c>
      <c r="H29" s="17">
        <v>7.7</v>
      </c>
      <c r="I29" s="17">
        <v>9.1999999999999993</v>
      </c>
      <c r="J29" s="17">
        <v>6.4</v>
      </c>
      <c r="K29" s="17">
        <v>5</v>
      </c>
      <c r="L29" s="17">
        <v>999.75</v>
      </c>
      <c r="M29" s="17">
        <v>1.7</v>
      </c>
      <c r="N29" s="17">
        <v>5.0999999999999996</v>
      </c>
      <c r="O29" s="17">
        <v>28</v>
      </c>
      <c r="P29" s="20">
        <v>0</v>
      </c>
    </row>
    <row r="30" spans="1:16" x14ac:dyDescent="0.2">
      <c r="A30" s="16">
        <v>43519.999988425923</v>
      </c>
      <c r="B30" s="17">
        <v>5.6</v>
      </c>
      <c r="C30" s="17">
        <v>10.6</v>
      </c>
      <c r="D30" s="17">
        <v>1.8</v>
      </c>
      <c r="E30" s="17">
        <v>50</v>
      </c>
      <c r="F30" s="17">
        <v>87.7</v>
      </c>
      <c r="G30" s="17">
        <v>15.7</v>
      </c>
      <c r="H30" s="17">
        <v>3.8</v>
      </c>
      <c r="I30" s="17">
        <v>6.9</v>
      </c>
      <c r="J30" s="17">
        <v>1.6</v>
      </c>
      <c r="K30" s="17">
        <v>-6.2</v>
      </c>
      <c r="L30" s="17">
        <v>1003.2</v>
      </c>
      <c r="M30" s="17">
        <v>1.8</v>
      </c>
      <c r="N30" s="17">
        <v>6.5</v>
      </c>
      <c r="O30" s="17">
        <v>56</v>
      </c>
      <c r="P30" s="20">
        <v>0</v>
      </c>
    </row>
    <row r="31" spans="1:16" x14ac:dyDescent="0.2">
      <c r="A31" s="16">
        <v>43520.999988425923</v>
      </c>
      <c r="B31" s="17">
        <v>6</v>
      </c>
      <c r="C31" s="17">
        <v>14.4</v>
      </c>
      <c r="D31" s="17">
        <v>-0.5</v>
      </c>
      <c r="E31" s="17">
        <v>26.4</v>
      </c>
      <c r="F31" s="17">
        <v>43.9</v>
      </c>
      <c r="G31" s="17">
        <v>13</v>
      </c>
      <c r="H31" s="17">
        <v>2.1</v>
      </c>
      <c r="I31" s="17">
        <v>3.1</v>
      </c>
      <c r="J31" s="17">
        <v>1.4</v>
      </c>
      <c r="K31" s="17">
        <v>-12.6</v>
      </c>
      <c r="L31" s="17">
        <v>1002.74</v>
      </c>
      <c r="M31" s="17">
        <v>1.3</v>
      </c>
      <c r="N31" s="17">
        <v>4.3</v>
      </c>
      <c r="O31" s="17">
        <v>174</v>
      </c>
      <c r="P31" s="20">
        <v>0</v>
      </c>
    </row>
    <row r="32" spans="1:16" x14ac:dyDescent="0.2">
      <c r="A32" s="16">
        <v>43521.999988425923</v>
      </c>
      <c r="B32" s="17">
        <v>7.9</v>
      </c>
      <c r="C32" s="17">
        <v>16.899999999999999</v>
      </c>
      <c r="D32" s="17">
        <v>1.3</v>
      </c>
      <c r="E32" s="17">
        <v>42.4</v>
      </c>
      <c r="F32" s="17">
        <v>69.2</v>
      </c>
      <c r="G32" s="17">
        <v>23.6</v>
      </c>
      <c r="H32" s="17">
        <v>4</v>
      </c>
      <c r="I32" s="17">
        <v>6.2</v>
      </c>
      <c r="J32" s="17">
        <v>2.2999999999999998</v>
      </c>
      <c r="K32" s="17">
        <v>-4.5999999999999996</v>
      </c>
      <c r="L32" s="17">
        <v>1002.55</v>
      </c>
      <c r="M32" s="17">
        <v>1.1000000000000001</v>
      </c>
      <c r="N32" s="17">
        <v>3.9</v>
      </c>
      <c r="O32" s="17">
        <v>202</v>
      </c>
      <c r="P32" s="20">
        <v>0</v>
      </c>
    </row>
    <row r="33" spans="1:16" x14ac:dyDescent="0.2">
      <c r="A33" s="16">
        <v>43522.999988425923</v>
      </c>
      <c r="B33" s="17">
        <v>9.6</v>
      </c>
      <c r="C33" s="17">
        <v>18.100000000000001</v>
      </c>
      <c r="D33" s="17">
        <v>3.2</v>
      </c>
      <c r="E33" s="17">
        <v>60.6</v>
      </c>
      <c r="F33" s="17">
        <v>82.1</v>
      </c>
      <c r="G33" s="17">
        <v>31.8</v>
      </c>
      <c r="H33" s="17">
        <v>6.1</v>
      </c>
      <c r="I33" s="17">
        <v>6.8</v>
      </c>
      <c r="J33" s="17">
        <v>5.5</v>
      </c>
      <c r="K33" s="17">
        <v>1.7</v>
      </c>
      <c r="L33" s="17">
        <v>999.66</v>
      </c>
      <c r="M33" s="17">
        <v>0.9</v>
      </c>
      <c r="N33" s="17">
        <v>3</v>
      </c>
      <c r="O33" s="17">
        <v>195</v>
      </c>
      <c r="P33" s="20">
        <v>0</v>
      </c>
    </row>
    <row r="34" spans="1:16" x14ac:dyDescent="0.2">
      <c r="A34" s="16">
        <v>43523.999988425923</v>
      </c>
      <c r="B34" s="17">
        <v>10</v>
      </c>
      <c r="C34" s="17">
        <v>18.899999999999999</v>
      </c>
      <c r="D34" s="17">
        <v>3.9</v>
      </c>
      <c r="E34" s="17">
        <v>53.2</v>
      </c>
      <c r="F34" s="17">
        <v>82.9</v>
      </c>
      <c r="G34" s="17">
        <v>16.7</v>
      </c>
      <c r="H34" s="17">
        <v>5.2</v>
      </c>
      <c r="I34" s="17">
        <v>6.6</v>
      </c>
      <c r="J34" s="17">
        <v>3</v>
      </c>
      <c r="K34" s="17">
        <v>-0.7</v>
      </c>
      <c r="L34" s="17">
        <v>993.23</v>
      </c>
      <c r="M34" s="17">
        <v>1.1000000000000001</v>
      </c>
      <c r="N34" s="17">
        <v>2.9</v>
      </c>
      <c r="O34" s="17">
        <v>188</v>
      </c>
      <c r="P34" s="20">
        <v>0</v>
      </c>
    </row>
    <row r="35" spans="1:16" x14ac:dyDescent="0.2">
      <c r="A35" s="16">
        <v>43524.999988425923</v>
      </c>
      <c r="B35" s="17">
        <v>12</v>
      </c>
      <c r="C35" s="17">
        <v>19.399999999999999</v>
      </c>
      <c r="D35" s="17">
        <v>5.8</v>
      </c>
      <c r="E35" s="17">
        <v>49.5</v>
      </c>
      <c r="F35" s="17">
        <v>65.099999999999994</v>
      </c>
      <c r="G35" s="17">
        <v>26.9</v>
      </c>
      <c r="H35" s="17">
        <v>5.9</v>
      </c>
      <c r="I35" s="17">
        <v>7.3</v>
      </c>
      <c r="J35" s="17">
        <v>4.3</v>
      </c>
      <c r="K35" s="17">
        <v>1.3</v>
      </c>
      <c r="L35" s="17">
        <v>985.29</v>
      </c>
      <c r="M35" s="17">
        <v>2.7</v>
      </c>
      <c r="N35" s="17">
        <v>9.6</v>
      </c>
      <c r="O35" s="17">
        <v>222</v>
      </c>
      <c r="P35" s="20">
        <v>0</v>
      </c>
    </row>
    <row r="36" spans="1:16" x14ac:dyDescent="0.2">
      <c r="A36" s="15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6" s="8" customFormat="1" ht="15" x14ac:dyDescent="0.25">
      <c r="A37" s="22" t="s">
        <v>33</v>
      </c>
      <c r="B37" s="11">
        <f>AVERAGE(B8:B35)</f>
        <v>6.2071428571428573</v>
      </c>
      <c r="C37" s="14">
        <f>MAX(C8:C35)</f>
        <v>19.399999999999999</v>
      </c>
      <c r="D37" s="12">
        <f>MIN(D8:D35)</f>
        <v>-2.8</v>
      </c>
      <c r="E37" s="11">
        <f>AVERAGE(E8:E35)</f>
        <v>64.492857142857147</v>
      </c>
      <c r="F37" s="14">
        <f>MAX(F8:F35)</f>
        <v>96.8</v>
      </c>
      <c r="G37" s="12">
        <f>MIN(G8:G35)</f>
        <v>13</v>
      </c>
      <c r="H37" s="11">
        <f>AVERAGE(H8:H35)</f>
        <v>5.3214285714285712</v>
      </c>
      <c r="I37" s="14">
        <f>MAX(I8:I35)</f>
        <v>9.1999999999999993</v>
      </c>
      <c r="J37" s="12">
        <f>MIN(J8:J35)</f>
        <v>1.4</v>
      </c>
      <c r="K37" s="11">
        <f t="shared" ref="K37:M37" si="0">AVERAGE(K8:K35)</f>
        <v>-0.77142857142857135</v>
      </c>
      <c r="L37" s="11">
        <f t="shared" si="0"/>
        <v>989.93678571428575</v>
      </c>
      <c r="M37" s="11">
        <f t="shared" si="0"/>
        <v>1.7464285714285717</v>
      </c>
      <c r="N37" s="14">
        <f>MAX(N8:N35)</f>
        <v>13.6</v>
      </c>
      <c r="O37" s="11">
        <v>182.3</v>
      </c>
      <c r="P37" s="19">
        <f>SUM(P8:P35)</f>
        <v>11.899999999999999</v>
      </c>
    </row>
    <row r="38" spans="1:16" x14ac:dyDescent="0.2">
      <c r="A38" s="15"/>
      <c r="B38" s="13" t="s">
        <v>27</v>
      </c>
      <c r="C38" s="13" t="s">
        <v>28</v>
      </c>
      <c r="D38" s="13" t="s">
        <v>29</v>
      </c>
      <c r="E38" s="13" t="s">
        <v>27</v>
      </c>
      <c r="F38" s="13" t="s">
        <v>28</v>
      </c>
      <c r="G38" s="13" t="s">
        <v>29</v>
      </c>
      <c r="H38" s="13" t="s">
        <v>27</v>
      </c>
      <c r="I38" s="13" t="s">
        <v>28</v>
      </c>
      <c r="J38" s="13" t="s">
        <v>29</v>
      </c>
      <c r="K38" s="13" t="s">
        <v>27</v>
      </c>
      <c r="L38" s="13" t="s">
        <v>27</v>
      </c>
      <c r="M38" s="13" t="s">
        <v>27</v>
      </c>
      <c r="N38" s="13" t="s">
        <v>28</v>
      </c>
      <c r="O38" s="13" t="s">
        <v>27</v>
      </c>
      <c r="P38" s="13" t="s">
        <v>30</v>
      </c>
    </row>
    <row r="39" spans="1:16" x14ac:dyDescent="0.2">
      <c r="A39" s="15"/>
      <c r="B39" s="13" t="s">
        <v>20</v>
      </c>
      <c r="C39" s="13" t="s">
        <v>20</v>
      </c>
      <c r="D39" s="13" t="s">
        <v>20</v>
      </c>
      <c r="E39" s="13" t="s">
        <v>21</v>
      </c>
      <c r="F39" s="13" t="s">
        <v>21</v>
      </c>
      <c r="G39" s="13" t="s">
        <v>21</v>
      </c>
      <c r="H39" s="13" t="s">
        <v>22</v>
      </c>
      <c r="I39" s="13" t="s">
        <v>22</v>
      </c>
      <c r="J39" s="13" t="s">
        <v>22</v>
      </c>
      <c r="K39" s="13" t="s">
        <v>23</v>
      </c>
      <c r="L39" s="13" t="s">
        <v>0</v>
      </c>
      <c r="M39" s="13" t="s">
        <v>1</v>
      </c>
      <c r="N39" s="13" t="s">
        <v>1</v>
      </c>
      <c r="O39" s="13" t="s">
        <v>2</v>
      </c>
      <c r="P39" s="13" t="s">
        <v>24</v>
      </c>
    </row>
    <row r="40" spans="1:16" x14ac:dyDescent="0.2">
      <c r="A40" s="15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16" x14ac:dyDescent="0.2">
      <c r="M41" s="1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sqref="A1:A2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2" width="18.625" customWidth="1"/>
    <col min="16" max="16" width="18" customWidth="1"/>
  </cols>
  <sheetData>
    <row r="1" spans="1:16" ht="15.75" x14ac:dyDescent="0.25">
      <c r="A1" s="3" t="s">
        <v>18</v>
      </c>
    </row>
    <row r="2" spans="1:16" ht="15.75" x14ac:dyDescent="0.25">
      <c r="A2" s="3" t="s">
        <v>19</v>
      </c>
    </row>
    <row r="3" spans="1:16" ht="15.75" x14ac:dyDescent="0.25">
      <c r="A3" s="3"/>
    </row>
    <row r="4" spans="1:16" ht="15.75" x14ac:dyDescent="0.25">
      <c r="A4" s="4" t="s">
        <v>9</v>
      </c>
      <c r="I4" s="6"/>
    </row>
    <row r="6" spans="1:16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1</v>
      </c>
      <c r="N6" s="8" t="s">
        <v>1</v>
      </c>
      <c r="O6" s="8" t="s">
        <v>2</v>
      </c>
      <c r="P6" s="19" t="s">
        <v>24</v>
      </c>
    </row>
    <row r="7" spans="1:16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6</v>
      </c>
      <c r="O7" s="8" t="s">
        <v>4</v>
      </c>
      <c r="P7" s="19" t="s">
        <v>25</v>
      </c>
    </row>
    <row r="8" spans="1:16" x14ac:dyDescent="0.2">
      <c r="A8" s="16">
        <v>43525.999988425923</v>
      </c>
      <c r="B8" s="17">
        <v>8.6999999999999993</v>
      </c>
      <c r="C8" s="17">
        <v>10.8</v>
      </c>
      <c r="D8" s="17">
        <v>7.1</v>
      </c>
      <c r="E8" s="17">
        <v>81</v>
      </c>
      <c r="F8" s="17">
        <v>90.7</v>
      </c>
      <c r="G8" s="17">
        <v>64.3</v>
      </c>
      <c r="H8" s="17">
        <v>8</v>
      </c>
      <c r="I8" s="17">
        <v>8.6999999999999993</v>
      </c>
      <c r="J8" s="17">
        <v>7</v>
      </c>
      <c r="K8" s="17">
        <v>5.6</v>
      </c>
      <c r="L8" s="17">
        <v>982.4</v>
      </c>
      <c r="M8" s="17">
        <v>2.8</v>
      </c>
      <c r="N8" s="17">
        <v>7.3</v>
      </c>
      <c r="O8" s="17">
        <v>249</v>
      </c>
      <c r="P8" s="20">
        <v>6.5</v>
      </c>
    </row>
    <row r="9" spans="1:16" x14ac:dyDescent="0.2">
      <c r="A9" s="16">
        <v>43526.999988425923</v>
      </c>
      <c r="B9" s="17">
        <v>8.8000000000000007</v>
      </c>
      <c r="C9" s="17">
        <v>11.6</v>
      </c>
      <c r="D9" s="17">
        <v>6.8</v>
      </c>
      <c r="E9" s="17">
        <v>71.599999999999994</v>
      </c>
      <c r="F9" s="17">
        <v>81.8</v>
      </c>
      <c r="G9" s="17">
        <v>55.3</v>
      </c>
      <c r="H9" s="17">
        <v>7.1</v>
      </c>
      <c r="I9" s="17">
        <v>7.8</v>
      </c>
      <c r="J9" s="17">
        <v>6.4</v>
      </c>
      <c r="K9" s="17">
        <v>3.8</v>
      </c>
      <c r="L9" s="17">
        <v>984.42</v>
      </c>
      <c r="M9" s="17">
        <v>2.7</v>
      </c>
      <c r="N9" s="17">
        <v>6.8</v>
      </c>
      <c r="O9" s="17">
        <v>215</v>
      </c>
      <c r="P9" s="20">
        <v>0</v>
      </c>
    </row>
    <row r="10" spans="1:16" x14ac:dyDescent="0.2">
      <c r="A10" s="16">
        <v>43527.999988425923</v>
      </c>
      <c r="B10" s="17">
        <v>10.5</v>
      </c>
      <c r="C10" s="17">
        <v>13</v>
      </c>
      <c r="D10" s="17">
        <v>7.8</v>
      </c>
      <c r="E10" s="17">
        <v>65.099999999999994</v>
      </c>
      <c r="F10" s="17">
        <v>78.2</v>
      </c>
      <c r="G10" s="17">
        <v>54.2</v>
      </c>
      <c r="H10" s="17">
        <v>7.2</v>
      </c>
      <c r="I10" s="17">
        <v>7.8</v>
      </c>
      <c r="J10" s="17">
        <v>6.8</v>
      </c>
      <c r="K10" s="17">
        <v>4.2</v>
      </c>
      <c r="L10" s="17">
        <v>980.76</v>
      </c>
      <c r="M10" s="17">
        <v>2.9</v>
      </c>
      <c r="N10" s="17">
        <v>7.8</v>
      </c>
      <c r="O10" s="17">
        <v>211</v>
      </c>
      <c r="P10" s="20">
        <v>0</v>
      </c>
    </row>
    <row r="11" spans="1:16" x14ac:dyDescent="0.2">
      <c r="A11" s="16">
        <v>43528.999988425923</v>
      </c>
      <c r="B11" s="17">
        <v>9.5</v>
      </c>
      <c r="C11" s="17">
        <v>13.9</v>
      </c>
      <c r="D11" s="17">
        <v>4.4000000000000004</v>
      </c>
      <c r="E11" s="17">
        <v>59.9</v>
      </c>
      <c r="F11" s="17">
        <v>86.7</v>
      </c>
      <c r="G11" s="17">
        <v>37.6</v>
      </c>
      <c r="H11" s="17">
        <v>6.1</v>
      </c>
      <c r="I11" s="17">
        <v>7.5</v>
      </c>
      <c r="J11" s="17">
        <v>4.9000000000000004</v>
      </c>
      <c r="K11" s="17">
        <v>1.7</v>
      </c>
      <c r="L11" s="17">
        <v>970.08</v>
      </c>
      <c r="M11" s="17">
        <v>4.4000000000000004</v>
      </c>
      <c r="N11" s="17">
        <v>14</v>
      </c>
      <c r="O11" s="17">
        <v>222</v>
      </c>
      <c r="P11" s="20">
        <v>4.9000000000000004</v>
      </c>
    </row>
    <row r="12" spans="1:16" x14ac:dyDescent="0.2">
      <c r="A12" s="16">
        <v>43529.999988425923</v>
      </c>
      <c r="B12" s="17">
        <v>6.2</v>
      </c>
      <c r="C12" s="17">
        <v>10</v>
      </c>
      <c r="D12" s="17">
        <v>4.5</v>
      </c>
      <c r="E12" s="17">
        <v>76.099999999999994</v>
      </c>
      <c r="F12" s="17">
        <v>88.9</v>
      </c>
      <c r="G12" s="17">
        <v>48</v>
      </c>
      <c r="H12" s="17">
        <v>6.4</v>
      </c>
      <c r="I12" s="17">
        <v>7.3</v>
      </c>
      <c r="J12" s="17">
        <v>5</v>
      </c>
      <c r="K12" s="17">
        <v>2.2000000000000002</v>
      </c>
      <c r="L12" s="17">
        <v>977.66</v>
      </c>
      <c r="M12" s="17">
        <v>3.4</v>
      </c>
      <c r="N12" s="17">
        <v>9.4</v>
      </c>
      <c r="O12" s="17">
        <v>70</v>
      </c>
      <c r="P12" s="20">
        <v>3.3</v>
      </c>
    </row>
    <row r="13" spans="1:16" x14ac:dyDescent="0.2">
      <c r="A13" s="16">
        <v>43530.999988425923</v>
      </c>
      <c r="B13" s="17">
        <v>9.8000000000000007</v>
      </c>
      <c r="C13" s="17">
        <v>16.3</v>
      </c>
      <c r="D13" s="17">
        <v>3.1</v>
      </c>
      <c r="E13" s="17">
        <v>63.9</v>
      </c>
      <c r="F13" s="17">
        <v>93.7</v>
      </c>
      <c r="G13" s="17">
        <v>28.8</v>
      </c>
      <c r="H13" s="17">
        <v>6.3</v>
      </c>
      <c r="I13" s="17">
        <v>7.3</v>
      </c>
      <c r="J13" s="17">
        <v>4.5</v>
      </c>
      <c r="K13" s="17">
        <v>2.2000000000000002</v>
      </c>
      <c r="L13" s="17">
        <v>973.63</v>
      </c>
      <c r="M13" s="17">
        <v>1.7</v>
      </c>
      <c r="N13" s="17">
        <v>5</v>
      </c>
      <c r="O13" s="17">
        <v>170</v>
      </c>
      <c r="P13" s="20">
        <v>0</v>
      </c>
    </row>
    <row r="14" spans="1:16" x14ac:dyDescent="0.2">
      <c r="A14" s="16">
        <v>43531.999988425923</v>
      </c>
      <c r="B14" s="17">
        <v>10.4</v>
      </c>
      <c r="C14" s="17">
        <v>12.8</v>
      </c>
      <c r="D14" s="17">
        <v>8.4</v>
      </c>
      <c r="E14" s="17">
        <v>59.3</v>
      </c>
      <c r="F14" s="17">
        <v>81.900000000000006</v>
      </c>
      <c r="G14" s="17">
        <v>47.8</v>
      </c>
      <c r="H14" s="17">
        <v>6.5</v>
      </c>
      <c r="I14" s="17">
        <v>8.1</v>
      </c>
      <c r="J14" s="17">
        <v>5.5</v>
      </c>
      <c r="K14" s="17">
        <v>2.8</v>
      </c>
      <c r="L14" s="17">
        <v>969.87</v>
      </c>
      <c r="M14" s="17">
        <v>3.9</v>
      </c>
      <c r="N14" s="17">
        <v>10.199999999999999</v>
      </c>
      <c r="O14" s="17">
        <v>207</v>
      </c>
      <c r="P14" s="20">
        <v>1</v>
      </c>
    </row>
    <row r="15" spans="1:16" x14ac:dyDescent="0.2">
      <c r="A15" s="16">
        <v>43532.999988425923</v>
      </c>
      <c r="B15" s="17">
        <v>8.8000000000000007</v>
      </c>
      <c r="C15" s="17">
        <v>11.9</v>
      </c>
      <c r="D15" s="17">
        <v>5.9</v>
      </c>
      <c r="E15" s="17">
        <v>59.9</v>
      </c>
      <c r="F15" s="17">
        <v>82.4</v>
      </c>
      <c r="G15" s="17">
        <v>38.1</v>
      </c>
      <c r="H15" s="17">
        <v>5.9</v>
      </c>
      <c r="I15" s="17">
        <v>7</v>
      </c>
      <c r="J15" s="17">
        <v>4.5999999999999996</v>
      </c>
      <c r="K15" s="17">
        <v>1.1000000000000001</v>
      </c>
      <c r="L15" s="17">
        <v>981.72</v>
      </c>
      <c r="M15" s="17">
        <v>3.4</v>
      </c>
      <c r="N15" s="17">
        <v>10.4</v>
      </c>
      <c r="O15" s="17">
        <v>209</v>
      </c>
      <c r="P15" s="20">
        <v>0.3</v>
      </c>
    </row>
    <row r="16" spans="1:16" x14ac:dyDescent="0.2">
      <c r="A16" s="16">
        <v>43533.999988425923</v>
      </c>
      <c r="B16" s="17">
        <v>9.9</v>
      </c>
      <c r="C16" s="17">
        <v>11.6</v>
      </c>
      <c r="D16" s="17">
        <v>7.6</v>
      </c>
      <c r="E16" s="17">
        <v>65.5</v>
      </c>
      <c r="F16" s="17">
        <v>76.8</v>
      </c>
      <c r="G16" s="17">
        <v>56.4</v>
      </c>
      <c r="H16" s="17">
        <v>7</v>
      </c>
      <c r="I16" s="17">
        <v>8.1</v>
      </c>
      <c r="J16" s="17">
        <v>5.6</v>
      </c>
      <c r="K16" s="17">
        <v>3.7</v>
      </c>
      <c r="L16" s="17">
        <v>983.89</v>
      </c>
      <c r="M16" s="17">
        <v>4.3</v>
      </c>
      <c r="N16" s="17">
        <v>10.3</v>
      </c>
      <c r="O16" s="17">
        <v>222</v>
      </c>
      <c r="P16" s="20">
        <v>0.2</v>
      </c>
    </row>
    <row r="17" spans="1:16" x14ac:dyDescent="0.2">
      <c r="A17" s="16">
        <v>43534.999988425923</v>
      </c>
      <c r="B17" s="17">
        <v>10.9</v>
      </c>
      <c r="C17" s="17">
        <v>15.5</v>
      </c>
      <c r="D17" s="17">
        <v>6.8</v>
      </c>
      <c r="E17" s="17">
        <v>66</v>
      </c>
      <c r="F17" s="17">
        <v>91.8</v>
      </c>
      <c r="G17" s="17">
        <v>37.5</v>
      </c>
      <c r="H17" s="17">
        <v>7.5</v>
      </c>
      <c r="I17" s="17">
        <v>10.9</v>
      </c>
      <c r="J17" s="17">
        <v>4.0999999999999996</v>
      </c>
      <c r="K17" s="17">
        <v>4.3</v>
      </c>
      <c r="L17" s="17">
        <v>979.3</v>
      </c>
      <c r="M17" s="17">
        <v>4.9000000000000004</v>
      </c>
      <c r="N17" s="17">
        <v>15.8</v>
      </c>
      <c r="O17" s="17">
        <v>258</v>
      </c>
      <c r="P17" s="20">
        <v>6.2</v>
      </c>
    </row>
    <row r="18" spans="1:16" x14ac:dyDescent="0.2">
      <c r="A18" s="16">
        <v>43535.999988425923</v>
      </c>
      <c r="B18" s="17">
        <v>5.5</v>
      </c>
      <c r="C18" s="17">
        <v>7.1</v>
      </c>
      <c r="D18" s="17">
        <v>2.9</v>
      </c>
      <c r="E18" s="17">
        <v>56.2</v>
      </c>
      <c r="F18" s="17">
        <v>81.8</v>
      </c>
      <c r="G18" s="17">
        <v>43.2</v>
      </c>
      <c r="H18" s="17">
        <v>4.5</v>
      </c>
      <c r="I18" s="17">
        <v>5.7</v>
      </c>
      <c r="J18" s="17">
        <v>3.8</v>
      </c>
      <c r="K18" s="17">
        <v>-2.6</v>
      </c>
      <c r="L18" s="17">
        <v>986.97</v>
      </c>
      <c r="M18" s="17">
        <v>4.4000000000000004</v>
      </c>
      <c r="N18" s="17">
        <v>11.6</v>
      </c>
      <c r="O18" s="17">
        <v>264</v>
      </c>
      <c r="P18" s="20">
        <v>0.1</v>
      </c>
    </row>
    <row r="19" spans="1:16" x14ac:dyDescent="0.2">
      <c r="A19" s="16">
        <v>43536.999988425923</v>
      </c>
      <c r="B19" s="17">
        <v>6.9</v>
      </c>
      <c r="C19" s="17">
        <v>10.6</v>
      </c>
      <c r="D19" s="17">
        <v>1.8</v>
      </c>
      <c r="E19" s="17">
        <v>47</v>
      </c>
      <c r="F19" s="17">
        <v>74.7</v>
      </c>
      <c r="G19" s="17">
        <v>24</v>
      </c>
      <c r="H19" s="17">
        <v>3.9</v>
      </c>
      <c r="I19" s="17">
        <v>4.8</v>
      </c>
      <c r="J19" s="17">
        <v>2.6</v>
      </c>
      <c r="K19" s="17">
        <v>-4.5</v>
      </c>
      <c r="L19" s="17">
        <v>985.92</v>
      </c>
      <c r="M19" s="17">
        <v>3.3</v>
      </c>
      <c r="N19" s="17">
        <v>7.9</v>
      </c>
      <c r="O19" s="17">
        <v>215</v>
      </c>
      <c r="P19" s="20">
        <v>0</v>
      </c>
    </row>
    <row r="20" spans="1:16" x14ac:dyDescent="0.2">
      <c r="A20" s="16">
        <v>43537.999988425923</v>
      </c>
      <c r="B20" s="17">
        <v>6.9</v>
      </c>
      <c r="C20" s="17">
        <v>10.9</v>
      </c>
      <c r="D20" s="17">
        <v>4.5999999999999996</v>
      </c>
      <c r="E20" s="17">
        <v>62.6</v>
      </c>
      <c r="F20" s="17">
        <v>88.6</v>
      </c>
      <c r="G20" s="17">
        <v>32.299999999999997</v>
      </c>
      <c r="H20" s="17">
        <v>5.5</v>
      </c>
      <c r="I20" s="17">
        <v>6.8</v>
      </c>
      <c r="J20" s="17">
        <v>3.6</v>
      </c>
      <c r="K20" s="17">
        <v>0</v>
      </c>
      <c r="L20" s="17">
        <v>978.36</v>
      </c>
      <c r="M20" s="17">
        <v>4.8</v>
      </c>
      <c r="N20" s="17">
        <v>11.2</v>
      </c>
      <c r="O20" s="17">
        <v>254</v>
      </c>
      <c r="P20" s="20">
        <v>2.6</v>
      </c>
    </row>
    <row r="21" spans="1:16" x14ac:dyDescent="0.2">
      <c r="A21" s="16">
        <v>43538.999988425923</v>
      </c>
      <c r="B21" s="17">
        <v>5.5</v>
      </c>
      <c r="C21" s="17">
        <v>7.9</v>
      </c>
      <c r="D21" s="17">
        <v>4.2</v>
      </c>
      <c r="E21" s="17">
        <v>81.3</v>
      </c>
      <c r="F21" s="17">
        <v>89.3</v>
      </c>
      <c r="G21" s="17">
        <v>75.400000000000006</v>
      </c>
      <c r="H21" s="17">
        <v>6.6</v>
      </c>
      <c r="I21" s="17">
        <v>7.2</v>
      </c>
      <c r="J21" s="17">
        <v>6.2</v>
      </c>
      <c r="K21" s="17">
        <v>2.6</v>
      </c>
      <c r="L21" s="17">
        <v>975.94</v>
      </c>
      <c r="M21" s="17">
        <v>4.9000000000000004</v>
      </c>
      <c r="N21" s="17">
        <v>12.3</v>
      </c>
      <c r="O21" s="17">
        <v>243</v>
      </c>
      <c r="P21" s="20">
        <v>3.2</v>
      </c>
    </row>
    <row r="22" spans="1:16" x14ac:dyDescent="0.2">
      <c r="A22" s="16">
        <v>43539.999988425923</v>
      </c>
      <c r="B22" s="17">
        <v>9.4</v>
      </c>
      <c r="C22" s="17">
        <v>12.8</v>
      </c>
      <c r="D22" s="17">
        <v>5.9</v>
      </c>
      <c r="E22" s="17">
        <v>80.7</v>
      </c>
      <c r="F22" s="17">
        <v>89.7</v>
      </c>
      <c r="G22" s="17">
        <v>71.3</v>
      </c>
      <c r="H22" s="17">
        <v>8.4</v>
      </c>
      <c r="I22" s="17">
        <v>9.6999999999999993</v>
      </c>
      <c r="J22" s="17">
        <v>6.6</v>
      </c>
      <c r="K22" s="17">
        <v>6.2</v>
      </c>
      <c r="L22" s="17">
        <v>977.31</v>
      </c>
      <c r="M22" s="17">
        <v>4</v>
      </c>
      <c r="N22" s="17">
        <v>9</v>
      </c>
      <c r="O22" s="17">
        <v>220</v>
      </c>
      <c r="P22" s="20">
        <v>7</v>
      </c>
    </row>
    <row r="23" spans="1:16" x14ac:dyDescent="0.2">
      <c r="A23" s="16">
        <v>43540.999988425923</v>
      </c>
      <c r="B23" s="17">
        <v>11.8</v>
      </c>
      <c r="C23" s="17">
        <v>13.9</v>
      </c>
      <c r="D23" s="17">
        <v>10.3</v>
      </c>
      <c r="E23" s="17">
        <v>68</v>
      </c>
      <c r="F23" s="17">
        <v>84.5</v>
      </c>
      <c r="G23" s="17">
        <v>50</v>
      </c>
      <c r="H23" s="17">
        <v>8.1</v>
      </c>
      <c r="I23" s="17">
        <v>9.6</v>
      </c>
      <c r="J23" s="17">
        <v>6.4</v>
      </c>
      <c r="K23" s="17">
        <v>5.9</v>
      </c>
      <c r="L23" s="17">
        <v>979.42</v>
      </c>
      <c r="M23" s="17">
        <v>3.5</v>
      </c>
      <c r="N23" s="17">
        <v>9.1</v>
      </c>
      <c r="O23" s="17">
        <v>202</v>
      </c>
      <c r="P23" s="20">
        <v>0.4</v>
      </c>
    </row>
    <row r="24" spans="1:16" x14ac:dyDescent="0.2">
      <c r="A24" s="16">
        <v>43541.999988425923</v>
      </c>
      <c r="B24" s="17">
        <v>10.4</v>
      </c>
      <c r="C24" s="17">
        <v>18.5</v>
      </c>
      <c r="D24" s="17">
        <v>5.4</v>
      </c>
      <c r="E24" s="17">
        <v>53.7</v>
      </c>
      <c r="F24" s="17">
        <v>81.099999999999994</v>
      </c>
      <c r="G24" s="17">
        <v>26.3</v>
      </c>
      <c r="H24" s="17">
        <v>5.6</v>
      </c>
      <c r="I24" s="17">
        <v>8.1</v>
      </c>
      <c r="J24" s="17">
        <v>4.3</v>
      </c>
      <c r="K24" s="17">
        <v>0.5</v>
      </c>
      <c r="L24" s="17">
        <v>974.4</v>
      </c>
      <c r="M24" s="17">
        <v>3.2</v>
      </c>
      <c r="N24" s="17">
        <v>10.199999999999999</v>
      </c>
      <c r="O24" s="17">
        <v>229</v>
      </c>
      <c r="P24" s="20">
        <v>0.6</v>
      </c>
    </row>
    <row r="25" spans="1:16" x14ac:dyDescent="0.2">
      <c r="A25" s="16">
        <v>43542.999988425923</v>
      </c>
      <c r="B25" s="17">
        <v>5.0999999999999996</v>
      </c>
      <c r="C25" s="17">
        <v>8.9</v>
      </c>
      <c r="D25" s="17">
        <v>2.7</v>
      </c>
      <c r="E25" s="17">
        <v>70.099999999999994</v>
      </c>
      <c r="F25" s="17">
        <v>86.2</v>
      </c>
      <c r="G25" s="17">
        <v>39.6</v>
      </c>
      <c r="H25" s="17">
        <v>5.4</v>
      </c>
      <c r="I25" s="17">
        <v>6.5</v>
      </c>
      <c r="J25" s="17">
        <v>3.8</v>
      </c>
      <c r="K25" s="17">
        <v>-0.1</v>
      </c>
      <c r="L25" s="17">
        <v>985.6</v>
      </c>
      <c r="M25" s="17">
        <v>2.8</v>
      </c>
      <c r="N25" s="17">
        <v>8.3000000000000007</v>
      </c>
      <c r="O25" s="17">
        <v>215</v>
      </c>
      <c r="P25" s="20">
        <v>0.7</v>
      </c>
    </row>
    <row r="26" spans="1:16" x14ac:dyDescent="0.2">
      <c r="A26" s="16">
        <v>43543.999988425923</v>
      </c>
      <c r="B26" s="17">
        <v>5.5</v>
      </c>
      <c r="C26" s="17">
        <v>10</v>
      </c>
      <c r="D26" s="17">
        <v>2.1</v>
      </c>
      <c r="E26" s="17">
        <v>64.599999999999994</v>
      </c>
      <c r="F26" s="17">
        <v>87.1</v>
      </c>
      <c r="G26" s="17">
        <v>34.6</v>
      </c>
      <c r="H26" s="17">
        <v>5</v>
      </c>
      <c r="I26" s="17">
        <v>6.2</v>
      </c>
      <c r="J26" s="17">
        <v>3.5</v>
      </c>
      <c r="K26" s="17">
        <v>-1.2</v>
      </c>
      <c r="L26" s="17">
        <v>993.33</v>
      </c>
      <c r="M26" s="17">
        <v>1.5</v>
      </c>
      <c r="N26" s="17">
        <v>4.9000000000000004</v>
      </c>
      <c r="O26" s="17">
        <v>208</v>
      </c>
      <c r="P26" s="20">
        <v>0</v>
      </c>
    </row>
    <row r="27" spans="1:16" x14ac:dyDescent="0.2">
      <c r="A27" s="16">
        <v>43544.999988425923</v>
      </c>
      <c r="B27" s="17">
        <v>5.9</v>
      </c>
      <c r="C27" s="17">
        <v>12.2</v>
      </c>
      <c r="D27" s="17">
        <v>0.3</v>
      </c>
      <c r="E27" s="17">
        <v>55.5</v>
      </c>
      <c r="F27" s="17">
        <v>78.900000000000006</v>
      </c>
      <c r="G27" s="17">
        <v>31.4</v>
      </c>
      <c r="H27" s="17">
        <v>4.4000000000000004</v>
      </c>
      <c r="I27" s="17">
        <v>5.0999999999999996</v>
      </c>
      <c r="J27" s="17">
        <v>3.6</v>
      </c>
      <c r="K27" s="17">
        <v>-3</v>
      </c>
      <c r="L27" s="17">
        <v>999.31</v>
      </c>
      <c r="M27" s="17">
        <v>1.3</v>
      </c>
      <c r="N27" s="17">
        <v>4.8</v>
      </c>
      <c r="O27" s="17">
        <v>170</v>
      </c>
      <c r="P27" s="20">
        <v>0</v>
      </c>
    </row>
    <row r="28" spans="1:16" x14ac:dyDescent="0.2">
      <c r="A28" s="16">
        <v>43545.999988425923</v>
      </c>
      <c r="B28" s="17">
        <v>8.1999999999999993</v>
      </c>
      <c r="C28" s="17">
        <v>16.100000000000001</v>
      </c>
      <c r="D28" s="17">
        <v>1.2</v>
      </c>
      <c r="E28" s="17">
        <v>48.9</v>
      </c>
      <c r="F28" s="17">
        <v>77.2</v>
      </c>
      <c r="G28" s="17">
        <v>23.1</v>
      </c>
      <c r="H28" s="17">
        <v>4.3</v>
      </c>
      <c r="I28" s="17">
        <v>5</v>
      </c>
      <c r="J28" s="17">
        <v>3.3</v>
      </c>
      <c r="K28" s="17">
        <v>-3</v>
      </c>
      <c r="L28" s="17">
        <v>998.55</v>
      </c>
      <c r="M28" s="17">
        <v>1.3</v>
      </c>
      <c r="N28" s="17">
        <v>5.2</v>
      </c>
      <c r="O28" s="17">
        <v>184</v>
      </c>
      <c r="P28" s="20">
        <v>0</v>
      </c>
    </row>
    <row r="29" spans="1:16" x14ac:dyDescent="0.2">
      <c r="A29" s="16">
        <v>43546.999988425923</v>
      </c>
      <c r="B29" s="17">
        <v>10.199999999999999</v>
      </c>
      <c r="C29" s="17">
        <v>19</v>
      </c>
      <c r="D29" s="17">
        <v>2.8</v>
      </c>
      <c r="E29" s="17">
        <v>50</v>
      </c>
      <c r="F29" s="17">
        <v>70.599999999999994</v>
      </c>
      <c r="G29" s="17">
        <v>22</v>
      </c>
      <c r="H29" s="17">
        <v>5.0999999999999996</v>
      </c>
      <c r="I29" s="17">
        <v>6.2</v>
      </c>
      <c r="J29" s="17">
        <v>4</v>
      </c>
      <c r="K29" s="17">
        <v>-0.6</v>
      </c>
      <c r="L29" s="17">
        <v>995.33</v>
      </c>
      <c r="M29" s="17">
        <v>1.2</v>
      </c>
      <c r="N29" s="17">
        <v>4.8</v>
      </c>
      <c r="O29" s="17">
        <v>177</v>
      </c>
      <c r="P29" s="20">
        <v>0</v>
      </c>
    </row>
    <row r="30" spans="1:16" x14ac:dyDescent="0.2">
      <c r="A30" s="16">
        <v>43547.999988425923</v>
      </c>
      <c r="B30" s="17">
        <v>11.6</v>
      </c>
      <c r="C30" s="17">
        <v>18.2</v>
      </c>
      <c r="D30" s="17">
        <v>5.2</v>
      </c>
      <c r="E30" s="17">
        <v>53.5</v>
      </c>
      <c r="F30" s="17">
        <v>73.900000000000006</v>
      </c>
      <c r="G30" s="17">
        <v>30</v>
      </c>
      <c r="H30" s="17">
        <v>6.1</v>
      </c>
      <c r="I30" s="17">
        <v>7.4</v>
      </c>
      <c r="J30" s="17">
        <v>5.2</v>
      </c>
      <c r="K30" s="17">
        <v>1.8</v>
      </c>
      <c r="L30" s="17">
        <v>993.36</v>
      </c>
      <c r="M30" s="17">
        <v>1.3</v>
      </c>
      <c r="N30" s="17">
        <v>5.4</v>
      </c>
      <c r="O30" s="17">
        <v>162</v>
      </c>
      <c r="P30" s="20">
        <v>0</v>
      </c>
    </row>
    <row r="31" spans="1:16" x14ac:dyDescent="0.2">
      <c r="A31" s="16">
        <v>43548.999988425923</v>
      </c>
      <c r="B31" s="17">
        <v>10.1</v>
      </c>
      <c r="C31" s="17">
        <v>15.3</v>
      </c>
      <c r="D31" s="17">
        <v>4.9000000000000004</v>
      </c>
      <c r="E31" s="17">
        <v>68.5</v>
      </c>
      <c r="F31" s="17">
        <v>86</v>
      </c>
      <c r="G31" s="17">
        <v>49.4</v>
      </c>
      <c r="H31" s="17">
        <v>7.3</v>
      </c>
      <c r="I31" s="17">
        <v>8.1</v>
      </c>
      <c r="J31" s="17">
        <v>6.5</v>
      </c>
      <c r="K31" s="17">
        <v>4.4000000000000004</v>
      </c>
      <c r="L31" s="17">
        <v>990.15</v>
      </c>
      <c r="M31" s="17">
        <v>1.9</v>
      </c>
      <c r="N31" s="17">
        <v>5.7</v>
      </c>
      <c r="O31" s="17">
        <v>306</v>
      </c>
      <c r="P31" s="20">
        <v>0</v>
      </c>
    </row>
    <row r="32" spans="1:16" x14ac:dyDescent="0.2">
      <c r="A32" s="16">
        <v>43549.999988425923</v>
      </c>
      <c r="B32" s="17">
        <v>6.9</v>
      </c>
      <c r="C32" s="17">
        <v>9.4</v>
      </c>
      <c r="D32" s="17">
        <v>3.9</v>
      </c>
      <c r="E32" s="17">
        <v>61.9</v>
      </c>
      <c r="F32" s="17">
        <v>85.2</v>
      </c>
      <c r="G32" s="17">
        <v>45.7</v>
      </c>
      <c r="H32" s="17">
        <v>5.4</v>
      </c>
      <c r="I32" s="17">
        <v>7.2</v>
      </c>
      <c r="J32" s="17">
        <v>4.5999999999999996</v>
      </c>
      <c r="K32" s="17">
        <v>-0.1</v>
      </c>
      <c r="L32" s="17">
        <v>988.71</v>
      </c>
      <c r="M32" s="17">
        <v>3.3</v>
      </c>
      <c r="N32" s="17">
        <v>13</v>
      </c>
      <c r="O32" s="17">
        <v>317</v>
      </c>
      <c r="P32" s="20">
        <v>0.6</v>
      </c>
    </row>
    <row r="33" spans="1:16" x14ac:dyDescent="0.2">
      <c r="A33" s="16">
        <v>43550.999988425923</v>
      </c>
      <c r="B33" s="17">
        <v>5.9</v>
      </c>
      <c r="C33" s="17">
        <v>9.4</v>
      </c>
      <c r="D33" s="17">
        <v>3.2</v>
      </c>
      <c r="E33" s="17">
        <v>66.8</v>
      </c>
      <c r="F33" s="17">
        <v>85.7</v>
      </c>
      <c r="G33" s="17">
        <v>44.1</v>
      </c>
      <c r="H33" s="17">
        <v>5.4</v>
      </c>
      <c r="I33" s="17">
        <v>6.3</v>
      </c>
      <c r="J33" s="17">
        <v>4.4000000000000004</v>
      </c>
      <c r="K33" s="17">
        <v>-0.2</v>
      </c>
      <c r="L33" s="17">
        <v>995.36</v>
      </c>
      <c r="M33" s="17">
        <v>1.9</v>
      </c>
      <c r="N33" s="17">
        <v>6.6</v>
      </c>
      <c r="O33" s="17">
        <v>301</v>
      </c>
      <c r="P33" s="20">
        <v>0</v>
      </c>
    </row>
    <row r="34" spans="1:16" x14ac:dyDescent="0.2">
      <c r="A34" s="16">
        <v>43551.999988425923</v>
      </c>
      <c r="B34" s="17">
        <v>7.8</v>
      </c>
      <c r="C34" s="17">
        <v>11.4</v>
      </c>
      <c r="D34" s="17">
        <v>5.3</v>
      </c>
      <c r="E34" s="17">
        <v>59</v>
      </c>
      <c r="F34" s="17">
        <v>72.7</v>
      </c>
      <c r="G34" s="17">
        <v>43.9</v>
      </c>
      <c r="H34" s="17">
        <v>5.5</v>
      </c>
      <c r="I34" s="17">
        <v>6.3</v>
      </c>
      <c r="J34" s="17">
        <v>4.8</v>
      </c>
      <c r="K34" s="17">
        <v>0.1</v>
      </c>
      <c r="L34" s="17">
        <v>997.53</v>
      </c>
      <c r="M34" s="17">
        <v>1.5</v>
      </c>
      <c r="N34" s="17">
        <v>4.2</v>
      </c>
      <c r="O34" s="17">
        <v>173</v>
      </c>
      <c r="P34" s="20">
        <v>0</v>
      </c>
    </row>
    <row r="35" spans="1:16" x14ac:dyDescent="0.2">
      <c r="A35" s="16">
        <v>43552.999988425923</v>
      </c>
      <c r="B35" s="17">
        <v>8.9</v>
      </c>
      <c r="C35" s="17">
        <v>14.2</v>
      </c>
      <c r="D35" s="17">
        <v>2.4</v>
      </c>
      <c r="E35" s="17">
        <v>61.1</v>
      </c>
      <c r="F35" s="17">
        <v>79.7</v>
      </c>
      <c r="G35" s="17">
        <v>40.4</v>
      </c>
      <c r="H35" s="17">
        <v>6</v>
      </c>
      <c r="I35" s="17">
        <v>7.6</v>
      </c>
      <c r="J35" s="17">
        <v>5.2</v>
      </c>
      <c r="K35" s="17">
        <v>1.5</v>
      </c>
      <c r="L35" s="17">
        <v>998.66</v>
      </c>
      <c r="M35" s="17">
        <v>1.5</v>
      </c>
      <c r="N35" s="17">
        <v>5.4</v>
      </c>
      <c r="O35" s="17">
        <v>42</v>
      </c>
      <c r="P35" s="20">
        <v>0</v>
      </c>
    </row>
    <row r="36" spans="1:16" x14ac:dyDescent="0.2">
      <c r="A36" s="16">
        <v>43553.999988425923</v>
      </c>
      <c r="B36" s="17">
        <v>11.8</v>
      </c>
      <c r="C36" s="17">
        <v>17.100000000000001</v>
      </c>
      <c r="D36" s="17">
        <v>6.2</v>
      </c>
      <c r="E36" s="17">
        <v>59.6</v>
      </c>
      <c r="F36" s="17">
        <v>87.4</v>
      </c>
      <c r="G36" s="17">
        <v>36.799999999999997</v>
      </c>
      <c r="H36" s="17">
        <v>6.9</v>
      </c>
      <c r="I36" s="17">
        <v>7.9</v>
      </c>
      <c r="J36" s="17">
        <v>5.8</v>
      </c>
      <c r="K36" s="17">
        <v>3.6</v>
      </c>
      <c r="L36" s="17">
        <v>995.28</v>
      </c>
      <c r="M36" s="17">
        <v>1.6</v>
      </c>
      <c r="N36" s="17">
        <v>5.6</v>
      </c>
      <c r="O36" s="17">
        <v>165</v>
      </c>
      <c r="P36" s="20">
        <v>0</v>
      </c>
    </row>
    <row r="37" spans="1:16" x14ac:dyDescent="0.2">
      <c r="A37" s="16">
        <v>43554.999988425923</v>
      </c>
      <c r="B37" s="17">
        <v>12.4</v>
      </c>
      <c r="C37" s="17">
        <v>19.5</v>
      </c>
      <c r="D37" s="17">
        <v>5.4</v>
      </c>
      <c r="E37" s="17">
        <v>51.7</v>
      </c>
      <c r="F37" s="17">
        <v>79</v>
      </c>
      <c r="G37" s="17">
        <v>26.1</v>
      </c>
      <c r="H37" s="17">
        <v>6</v>
      </c>
      <c r="I37" s="17">
        <v>7.4</v>
      </c>
      <c r="J37" s="17">
        <v>4.7</v>
      </c>
      <c r="K37" s="17">
        <v>1.6</v>
      </c>
      <c r="L37" s="17">
        <v>989.6</v>
      </c>
      <c r="M37" s="17">
        <v>1.2</v>
      </c>
      <c r="N37" s="17">
        <v>4.4000000000000004</v>
      </c>
      <c r="O37" s="17">
        <v>195</v>
      </c>
      <c r="P37" s="20">
        <v>0</v>
      </c>
    </row>
    <row r="38" spans="1:16" x14ac:dyDescent="0.2">
      <c r="A38" s="16">
        <v>43555.999988425923</v>
      </c>
      <c r="B38" s="17">
        <v>13</v>
      </c>
      <c r="C38" s="17">
        <v>19.8</v>
      </c>
      <c r="D38" s="17">
        <v>6.3</v>
      </c>
      <c r="E38" s="17">
        <v>46.5</v>
      </c>
      <c r="F38" s="17">
        <v>69.5</v>
      </c>
      <c r="G38" s="17">
        <v>22.8</v>
      </c>
      <c r="H38" s="17">
        <v>5.6</v>
      </c>
      <c r="I38" s="17">
        <v>6.6</v>
      </c>
      <c r="J38" s="17">
        <v>4.2</v>
      </c>
      <c r="K38" s="17">
        <v>0.7</v>
      </c>
      <c r="L38" s="17">
        <v>986.25</v>
      </c>
      <c r="M38" s="17">
        <v>1.3</v>
      </c>
      <c r="N38" s="17">
        <v>5.8</v>
      </c>
      <c r="O38" s="17">
        <v>25</v>
      </c>
      <c r="P38" s="20">
        <v>0</v>
      </c>
    </row>
    <row r="39" spans="1:16" x14ac:dyDescent="0.2">
      <c r="A39" s="1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6" ht="15" x14ac:dyDescent="0.25">
      <c r="A40" s="22" t="s">
        <v>31</v>
      </c>
      <c r="B40" s="11">
        <f>AVERAGE(B8:B38)</f>
        <v>8.812903225806453</v>
      </c>
      <c r="C40" s="14">
        <f>MAX(C8:C38)</f>
        <v>19.8</v>
      </c>
      <c r="D40" s="12">
        <f>MIN(D8:D38)</f>
        <v>0.3</v>
      </c>
      <c r="E40" s="11">
        <f>AVERAGE(E8:E38)</f>
        <v>62.435483870967737</v>
      </c>
      <c r="F40" s="14">
        <f>MAX(F8:F38)</f>
        <v>93.7</v>
      </c>
      <c r="G40" s="12">
        <f>MIN(G8:G38)</f>
        <v>22</v>
      </c>
      <c r="H40" s="11">
        <f>AVERAGE(H8:H38)</f>
        <v>6.0967741935483879</v>
      </c>
      <c r="I40" s="14">
        <f>MAX(I8:I38)</f>
        <v>10.9</v>
      </c>
      <c r="J40" s="12">
        <f>MIN(J8:J38)</f>
        <v>2.6</v>
      </c>
      <c r="K40" s="11">
        <f t="shared" ref="K40:M40" si="0">AVERAGE(K8:K38)</f>
        <v>1.458064516129032</v>
      </c>
      <c r="L40" s="11">
        <f t="shared" si="0"/>
        <v>985.45387096774198</v>
      </c>
      <c r="M40" s="11">
        <f t="shared" si="0"/>
        <v>2.7774193548387096</v>
      </c>
      <c r="N40" s="14">
        <f>MAX(N8:N38)</f>
        <v>15.8</v>
      </c>
      <c r="O40" s="11">
        <v>201.5</v>
      </c>
      <c r="P40" s="19">
        <f>SUM(P8:P38)</f>
        <v>37.6</v>
      </c>
    </row>
    <row r="41" spans="1:16" x14ac:dyDescent="0.2">
      <c r="A41" s="15"/>
      <c r="B41" s="13" t="s">
        <v>27</v>
      </c>
      <c r="C41" s="13" t="s">
        <v>28</v>
      </c>
      <c r="D41" s="13" t="s">
        <v>29</v>
      </c>
      <c r="E41" s="13" t="s">
        <v>27</v>
      </c>
      <c r="F41" s="13" t="s">
        <v>28</v>
      </c>
      <c r="G41" s="13" t="s">
        <v>29</v>
      </c>
      <c r="H41" s="13" t="s">
        <v>27</v>
      </c>
      <c r="I41" s="13" t="s">
        <v>28</v>
      </c>
      <c r="J41" s="13" t="s">
        <v>29</v>
      </c>
      <c r="K41" s="13" t="s">
        <v>27</v>
      </c>
      <c r="L41" s="13" t="s">
        <v>27</v>
      </c>
      <c r="M41" s="13" t="s">
        <v>27</v>
      </c>
      <c r="N41" s="13" t="s">
        <v>28</v>
      </c>
      <c r="O41" s="13" t="s">
        <v>27</v>
      </c>
      <c r="P41" s="13" t="s">
        <v>30</v>
      </c>
    </row>
    <row r="42" spans="1:16" x14ac:dyDescent="0.2">
      <c r="A42" s="15"/>
      <c r="B42" s="13" t="s">
        <v>20</v>
      </c>
      <c r="C42" s="13" t="s">
        <v>20</v>
      </c>
      <c r="D42" s="13" t="s">
        <v>20</v>
      </c>
      <c r="E42" s="13" t="s">
        <v>21</v>
      </c>
      <c r="F42" s="13" t="s">
        <v>21</v>
      </c>
      <c r="G42" s="13" t="s">
        <v>21</v>
      </c>
      <c r="H42" s="13" t="s">
        <v>22</v>
      </c>
      <c r="I42" s="13" t="s">
        <v>22</v>
      </c>
      <c r="J42" s="13" t="s">
        <v>22</v>
      </c>
      <c r="K42" s="13" t="s">
        <v>23</v>
      </c>
      <c r="L42" s="13" t="s">
        <v>0</v>
      </c>
      <c r="M42" s="13" t="s">
        <v>1</v>
      </c>
      <c r="N42" s="13" t="s">
        <v>1</v>
      </c>
      <c r="O42" s="13" t="s">
        <v>2</v>
      </c>
      <c r="P42" s="13" t="s">
        <v>24</v>
      </c>
    </row>
    <row r="43" spans="1:16" x14ac:dyDescent="0.2">
      <c r="A43" s="15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16" x14ac:dyDescent="0.2">
      <c r="A44" s="15"/>
      <c r="B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6" ht="15" x14ac:dyDescent="0.25">
      <c r="A45" s="15"/>
      <c r="B45" s="10"/>
      <c r="C45" s="10"/>
      <c r="D45" s="10"/>
      <c r="E45" s="11"/>
      <c r="F45" s="12"/>
      <c r="G45" s="14"/>
      <c r="H45" s="11"/>
      <c r="I45" s="12"/>
      <c r="J45" s="14"/>
      <c r="K45" s="11"/>
      <c r="L45" s="11"/>
      <c r="M45" s="14"/>
      <c r="N45" s="11"/>
      <c r="O45" s="11"/>
    </row>
    <row r="46" spans="1:16" x14ac:dyDescent="0.2">
      <c r="A46" s="15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16" x14ac:dyDescent="0.2">
      <c r="A47" s="15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16" x14ac:dyDescent="0.2">
      <c r="A48" s="15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selection sqref="A1:A2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2" width="18.625" customWidth="1"/>
    <col min="16" max="16" width="18" customWidth="1"/>
  </cols>
  <sheetData>
    <row r="1" spans="1:16" ht="15.75" x14ac:dyDescent="0.25">
      <c r="A1" s="3" t="s">
        <v>18</v>
      </c>
    </row>
    <row r="2" spans="1:16" ht="15.75" x14ac:dyDescent="0.25">
      <c r="A2" s="3" t="s">
        <v>19</v>
      </c>
    </row>
    <row r="3" spans="1:16" ht="15.75" x14ac:dyDescent="0.25">
      <c r="A3" s="3"/>
    </row>
    <row r="4" spans="1:16" ht="15.75" x14ac:dyDescent="0.25">
      <c r="A4" s="4" t="s">
        <v>10</v>
      </c>
      <c r="I4" s="6"/>
    </row>
    <row r="6" spans="1:16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1</v>
      </c>
      <c r="N6" s="8" t="s">
        <v>1</v>
      </c>
      <c r="O6" s="8" t="s">
        <v>2</v>
      </c>
      <c r="P6" s="19" t="s">
        <v>24</v>
      </c>
    </row>
    <row r="7" spans="1:16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6</v>
      </c>
      <c r="O7" s="8" t="s">
        <v>4</v>
      </c>
      <c r="P7" s="19" t="s">
        <v>25</v>
      </c>
    </row>
    <row r="8" spans="1:16" x14ac:dyDescent="0.2">
      <c r="A8" s="16">
        <v>43556.999988425923</v>
      </c>
      <c r="B8" s="17">
        <v>12.1</v>
      </c>
      <c r="C8" s="17">
        <v>18.399999999999999</v>
      </c>
      <c r="D8" s="17">
        <v>6.2</v>
      </c>
      <c r="E8" s="17">
        <v>59.6</v>
      </c>
      <c r="F8" s="17">
        <v>80.2</v>
      </c>
      <c r="G8" s="17">
        <v>37.700000000000003</v>
      </c>
      <c r="H8" s="17">
        <v>7.1</v>
      </c>
      <c r="I8" s="17">
        <v>7.6</v>
      </c>
      <c r="J8" s="17">
        <v>6.6</v>
      </c>
      <c r="K8" s="17">
        <v>4</v>
      </c>
      <c r="L8" s="17">
        <v>984.48</v>
      </c>
      <c r="M8" s="17">
        <v>1.7</v>
      </c>
      <c r="N8" s="17">
        <v>5.4</v>
      </c>
      <c r="O8" s="17">
        <v>154</v>
      </c>
      <c r="P8" s="20">
        <v>0</v>
      </c>
    </row>
    <row r="9" spans="1:16" x14ac:dyDescent="0.2">
      <c r="A9" s="16">
        <v>43557.999988425923</v>
      </c>
      <c r="B9" s="17">
        <v>14.7</v>
      </c>
      <c r="C9" s="17">
        <v>21.9</v>
      </c>
      <c r="D9" s="17">
        <v>6.7</v>
      </c>
      <c r="E9" s="17">
        <v>47.5</v>
      </c>
      <c r="F9" s="17">
        <v>77.7</v>
      </c>
      <c r="G9" s="17">
        <v>19</v>
      </c>
      <c r="H9" s="17">
        <v>6.2</v>
      </c>
      <c r="I9" s="17">
        <v>7.8</v>
      </c>
      <c r="J9" s="17">
        <v>3.9</v>
      </c>
      <c r="K9" s="17">
        <v>2</v>
      </c>
      <c r="L9" s="17">
        <v>976.52</v>
      </c>
      <c r="M9" s="17">
        <v>2.2000000000000002</v>
      </c>
      <c r="N9" s="17">
        <v>8.1999999999999993</v>
      </c>
      <c r="O9" s="17">
        <v>227</v>
      </c>
      <c r="P9" s="20">
        <v>0</v>
      </c>
    </row>
    <row r="10" spans="1:16" x14ac:dyDescent="0.2">
      <c r="A10" s="16">
        <v>43558.999988425923</v>
      </c>
      <c r="B10" s="17">
        <v>10.4</v>
      </c>
      <c r="C10" s="17">
        <v>16</v>
      </c>
      <c r="D10" s="17">
        <v>4.9000000000000004</v>
      </c>
      <c r="E10" s="17">
        <v>66.8</v>
      </c>
      <c r="F10" s="17">
        <v>87.8</v>
      </c>
      <c r="G10" s="17">
        <v>35.700000000000003</v>
      </c>
      <c r="H10" s="17">
        <v>7.2</v>
      </c>
      <c r="I10" s="17">
        <v>8.8000000000000007</v>
      </c>
      <c r="J10" s="17">
        <v>5.5</v>
      </c>
      <c r="K10" s="17">
        <v>4</v>
      </c>
      <c r="L10" s="17">
        <v>970.3</v>
      </c>
      <c r="M10" s="17">
        <v>2.2000000000000002</v>
      </c>
      <c r="N10" s="17">
        <v>8.5</v>
      </c>
      <c r="O10" s="17">
        <v>277</v>
      </c>
      <c r="P10" s="20">
        <v>3.4</v>
      </c>
    </row>
    <row r="11" spans="1:16" x14ac:dyDescent="0.2">
      <c r="A11" s="16">
        <v>43559.999988425923</v>
      </c>
      <c r="B11" s="17">
        <v>4.9000000000000004</v>
      </c>
      <c r="C11" s="17">
        <v>6.4</v>
      </c>
      <c r="D11" s="17">
        <v>4.0999999999999996</v>
      </c>
      <c r="E11" s="17">
        <v>83.8</v>
      </c>
      <c r="F11" s="17">
        <v>91.9</v>
      </c>
      <c r="G11" s="17">
        <v>74.2</v>
      </c>
      <c r="H11" s="17">
        <v>6.5</v>
      </c>
      <c r="I11" s="17">
        <v>7.2</v>
      </c>
      <c r="J11" s="17">
        <v>6.1</v>
      </c>
      <c r="K11" s="17">
        <v>2.4</v>
      </c>
      <c r="L11" s="17">
        <v>967.13</v>
      </c>
      <c r="M11" s="17">
        <v>2.2000000000000002</v>
      </c>
      <c r="N11" s="17">
        <v>6.1</v>
      </c>
      <c r="O11" s="17">
        <v>235</v>
      </c>
      <c r="P11" s="20">
        <v>0</v>
      </c>
    </row>
    <row r="12" spans="1:16" x14ac:dyDescent="0.2">
      <c r="A12" s="16">
        <v>43560.999988425923</v>
      </c>
      <c r="B12" s="17">
        <v>6.8</v>
      </c>
      <c r="C12" s="17">
        <v>8.8000000000000007</v>
      </c>
      <c r="D12" s="17">
        <v>4.8</v>
      </c>
      <c r="E12" s="17">
        <v>75.8</v>
      </c>
      <c r="F12" s="17">
        <v>82.9</v>
      </c>
      <c r="G12" s="17">
        <v>67.8</v>
      </c>
      <c r="H12" s="17">
        <v>6.6</v>
      </c>
      <c r="I12" s="17">
        <v>7.2</v>
      </c>
      <c r="J12" s="17">
        <v>6.2</v>
      </c>
      <c r="K12" s="17">
        <v>2.8</v>
      </c>
      <c r="L12" s="17">
        <v>971.26</v>
      </c>
      <c r="M12" s="17">
        <v>1.3</v>
      </c>
      <c r="N12" s="17">
        <v>4.0999999999999996</v>
      </c>
      <c r="O12" s="17">
        <v>154</v>
      </c>
      <c r="P12" s="20">
        <v>0</v>
      </c>
    </row>
    <row r="13" spans="1:16" x14ac:dyDescent="0.2">
      <c r="A13" s="16">
        <v>43561.999988425923</v>
      </c>
      <c r="B13" s="17">
        <v>9.1</v>
      </c>
      <c r="C13" s="17">
        <v>16.399999999999999</v>
      </c>
      <c r="D13" s="17">
        <v>3</v>
      </c>
      <c r="E13" s="17">
        <v>72.400000000000006</v>
      </c>
      <c r="F13" s="17">
        <v>89.9</v>
      </c>
      <c r="G13" s="17">
        <v>50</v>
      </c>
      <c r="H13" s="17">
        <v>7.2</v>
      </c>
      <c r="I13" s="17">
        <v>8.5</v>
      </c>
      <c r="J13" s="17">
        <v>6.1</v>
      </c>
      <c r="K13" s="17">
        <v>4.0999999999999996</v>
      </c>
      <c r="L13" s="17">
        <v>970.5</v>
      </c>
      <c r="M13" s="17">
        <v>1.3</v>
      </c>
      <c r="N13" s="17">
        <v>4.5</v>
      </c>
      <c r="O13" s="17">
        <v>187</v>
      </c>
      <c r="P13" s="20">
        <v>0</v>
      </c>
    </row>
    <row r="14" spans="1:16" x14ac:dyDescent="0.2">
      <c r="A14" s="16">
        <v>43562.999988425923</v>
      </c>
      <c r="B14" s="17">
        <v>11.2</v>
      </c>
      <c r="C14" s="17">
        <v>15.8</v>
      </c>
      <c r="D14" s="17">
        <v>5.8</v>
      </c>
      <c r="E14" s="17">
        <v>69</v>
      </c>
      <c r="F14" s="17">
        <v>90.2</v>
      </c>
      <c r="G14" s="17">
        <v>46.6</v>
      </c>
      <c r="H14" s="17">
        <v>7.8</v>
      </c>
      <c r="I14" s="17">
        <v>9.9</v>
      </c>
      <c r="J14" s="17">
        <v>6.9</v>
      </c>
      <c r="K14" s="17">
        <v>5.3</v>
      </c>
      <c r="L14" s="17">
        <v>971.13</v>
      </c>
      <c r="M14" s="17">
        <v>1.3</v>
      </c>
      <c r="N14" s="17">
        <v>4.7</v>
      </c>
      <c r="O14" s="17">
        <v>189</v>
      </c>
      <c r="P14" s="20">
        <v>0.3</v>
      </c>
    </row>
    <row r="15" spans="1:16" x14ac:dyDescent="0.2">
      <c r="A15" s="16">
        <v>43563.999988425923</v>
      </c>
      <c r="B15" s="17">
        <v>11.5</v>
      </c>
      <c r="C15" s="17">
        <v>13.8</v>
      </c>
      <c r="D15" s="17">
        <v>9.1999999999999993</v>
      </c>
      <c r="E15" s="17">
        <v>71.7</v>
      </c>
      <c r="F15" s="17">
        <v>87</v>
      </c>
      <c r="G15" s="17">
        <v>59</v>
      </c>
      <c r="H15" s="17">
        <v>8.4</v>
      </c>
      <c r="I15" s="17">
        <v>9.9</v>
      </c>
      <c r="J15" s="17">
        <v>7.9</v>
      </c>
      <c r="K15" s="17">
        <v>6.5</v>
      </c>
      <c r="L15" s="17">
        <v>976.39</v>
      </c>
      <c r="M15" s="17">
        <v>1.4</v>
      </c>
      <c r="N15" s="17">
        <v>3.8</v>
      </c>
      <c r="O15" s="17">
        <v>167</v>
      </c>
      <c r="P15" s="20">
        <v>0.1</v>
      </c>
    </row>
    <row r="16" spans="1:16" x14ac:dyDescent="0.2">
      <c r="A16" s="16">
        <v>43564.999988425923</v>
      </c>
      <c r="B16" s="17">
        <v>11.2</v>
      </c>
      <c r="C16" s="17">
        <v>13.1</v>
      </c>
      <c r="D16" s="17">
        <v>9.9</v>
      </c>
      <c r="E16" s="17">
        <v>80.7</v>
      </c>
      <c r="F16" s="17">
        <v>90.2</v>
      </c>
      <c r="G16" s="17">
        <v>70.7</v>
      </c>
      <c r="H16" s="17">
        <v>9.3000000000000007</v>
      </c>
      <c r="I16" s="17">
        <v>10.199999999999999</v>
      </c>
      <c r="J16" s="17">
        <v>8.6999999999999993</v>
      </c>
      <c r="K16" s="17">
        <v>8</v>
      </c>
      <c r="L16" s="17">
        <v>976.46</v>
      </c>
      <c r="M16" s="17">
        <v>1.1000000000000001</v>
      </c>
      <c r="N16" s="17">
        <v>3.9</v>
      </c>
      <c r="O16" s="17">
        <v>321</v>
      </c>
      <c r="P16" s="20">
        <v>2.2999999999999998</v>
      </c>
    </row>
    <row r="17" spans="1:16" x14ac:dyDescent="0.2">
      <c r="A17" s="16">
        <v>43565.999988425923</v>
      </c>
      <c r="B17" s="17">
        <v>10.5</v>
      </c>
      <c r="C17" s="17">
        <v>13.2</v>
      </c>
      <c r="D17" s="17">
        <v>8.3000000000000007</v>
      </c>
      <c r="E17" s="17">
        <v>75</v>
      </c>
      <c r="F17" s="17">
        <v>96</v>
      </c>
      <c r="G17" s="17">
        <v>50.2</v>
      </c>
      <c r="H17" s="17">
        <v>8.1999999999999993</v>
      </c>
      <c r="I17" s="17">
        <v>10.1</v>
      </c>
      <c r="J17" s="17">
        <v>5.5</v>
      </c>
      <c r="K17" s="17">
        <v>5.9</v>
      </c>
      <c r="L17" s="17">
        <v>977.15</v>
      </c>
      <c r="M17" s="17">
        <v>1.9</v>
      </c>
      <c r="N17" s="17">
        <v>6.6</v>
      </c>
      <c r="O17" s="17">
        <v>22</v>
      </c>
      <c r="P17" s="20">
        <v>3.2</v>
      </c>
    </row>
    <row r="18" spans="1:16" x14ac:dyDescent="0.2">
      <c r="A18" s="16">
        <v>43566.999988425923</v>
      </c>
      <c r="B18" s="17">
        <v>8.1</v>
      </c>
      <c r="C18" s="17">
        <v>12.1</v>
      </c>
      <c r="D18" s="17">
        <v>3.9</v>
      </c>
      <c r="E18" s="17">
        <v>51.3</v>
      </c>
      <c r="F18" s="17">
        <v>67</v>
      </c>
      <c r="G18" s="17">
        <v>37.799999999999997</v>
      </c>
      <c r="H18" s="17">
        <v>4.8</v>
      </c>
      <c r="I18" s="17">
        <v>5.6</v>
      </c>
      <c r="J18" s="17">
        <v>4.2</v>
      </c>
      <c r="K18" s="17">
        <v>-1.6</v>
      </c>
      <c r="L18" s="17">
        <v>983.38</v>
      </c>
      <c r="M18" s="17">
        <v>2.6</v>
      </c>
      <c r="N18" s="17">
        <v>6.5</v>
      </c>
      <c r="O18" s="17">
        <v>28</v>
      </c>
      <c r="P18" s="20">
        <v>0</v>
      </c>
    </row>
    <row r="19" spans="1:16" x14ac:dyDescent="0.2">
      <c r="A19" s="16">
        <v>43567.999988425923</v>
      </c>
      <c r="B19" s="17">
        <v>5.6</v>
      </c>
      <c r="C19" s="17">
        <v>9.5</v>
      </c>
      <c r="D19" s="17">
        <v>2</v>
      </c>
      <c r="E19" s="17">
        <v>55</v>
      </c>
      <c r="F19" s="17">
        <v>67.2</v>
      </c>
      <c r="G19" s="17">
        <v>44.5</v>
      </c>
      <c r="H19" s="17">
        <v>4.4000000000000004</v>
      </c>
      <c r="I19" s="17">
        <v>4.8</v>
      </c>
      <c r="J19" s="17">
        <v>4.2</v>
      </c>
      <c r="K19" s="17">
        <v>-2.9</v>
      </c>
      <c r="L19" s="17">
        <v>985.99</v>
      </c>
      <c r="M19" s="17">
        <v>2</v>
      </c>
      <c r="N19" s="17">
        <v>5.9</v>
      </c>
      <c r="O19" s="17">
        <v>75</v>
      </c>
      <c r="P19" s="20">
        <v>0</v>
      </c>
    </row>
    <row r="20" spans="1:16" x14ac:dyDescent="0.2">
      <c r="A20" s="16">
        <v>43568.999988425923</v>
      </c>
      <c r="B20" s="17">
        <v>4.2</v>
      </c>
      <c r="C20" s="17">
        <v>6.1</v>
      </c>
      <c r="D20" s="17">
        <v>2.6</v>
      </c>
      <c r="E20" s="17">
        <v>69.400000000000006</v>
      </c>
      <c r="F20" s="17">
        <v>90.6</v>
      </c>
      <c r="G20" s="17">
        <v>50.6</v>
      </c>
      <c r="H20" s="17">
        <v>5.0999999999999996</v>
      </c>
      <c r="I20" s="17">
        <v>6.2</v>
      </c>
      <c r="J20" s="17">
        <v>4.0999999999999996</v>
      </c>
      <c r="K20" s="17">
        <v>-1.1000000000000001</v>
      </c>
      <c r="L20" s="17">
        <v>985.59</v>
      </c>
      <c r="M20" s="17">
        <v>2.2000000000000002</v>
      </c>
      <c r="N20" s="17">
        <v>4.7</v>
      </c>
      <c r="O20" s="17">
        <v>349</v>
      </c>
      <c r="P20" s="20">
        <v>0</v>
      </c>
    </row>
    <row r="21" spans="1:16" x14ac:dyDescent="0.2">
      <c r="A21" s="16">
        <v>43569.999988425923</v>
      </c>
      <c r="B21" s="17">
        <v>5.2</v>
      </c>
      <c r="C21" s="17">
        <v>10.5</v>
      </c>
      <c r="D21" s="17">
        <v>1.8</v>
      </c>
      <c r="E21" s="17">
        <v>70.8</v>
      </c>
      <c r="F21" s="17">
        <v>91.5</v>
      </c>
      <c r="G21" s="17">
        <v>39.5</v>
      </c>
      <c r="H21" s="17">
        <v>5.4</v>
      </c>
      <c r="I21" s="17">
        <v>6.1</v>
      </c>
      <c r="J21" s="17">
        <v>4.2</v>
      </c>
      <c r="K21" s="17">
        <v>-0.2</v>
      </c>
      <c r="L21" s="17">
        <v>986.1</v>
      </c>
      <c r="M21" s="17">
        <v>2.5</v>
      </c>
      <c r="N21" s="17">
        <v>6.9</v>
      </c>
      <c r="O21" s="17">
        <v>31</v>
      </c>
      <c r="P21" s="20">
        <v>0</v>
      </c>
    </row>
    <row r="22" spans="1:16" x14ac:dyDescent="0.2">
      <c r="A22" s="16">
        <v>43570.999988425923</v>
      </c>
      <c r="B22" s="17">
        <v>9.6</v>
      </c>
      <c r="C22" s="17">
        <v>17.899999999999999</v>
      </c>
      <c r="D22" s="17">
        <v>2.2999999999999998</v>
      </c>
      <c r="E22" s="17">
        <v>58.7</v>
      </c>
      <c r="F22" s="17">
        <v>82.6</v>
      </c>
      <c r="G22" s="17">
        <v>30.8</v>
      </c>
      <c r="H22" s="17">
        <v>5.8</v>
      </c>
      <c r="I22" s="17">
        <v>7.2</v>
      </c>
      <c r="J22" s="17">
        <v>5.2</v>
      </c>
      <c r="K22" s="17">
        <v>1</v>
      </c>
      <c r="L22" s="17">
        <v>987.42</v>
      </c>
      <c r="M22" s="17">
        <v>1.6</v>
      </c>
      <c r="N22" s="17">
        <v>6.8</v>
      </c>
      <c r="O22" s="17">
        <v>143</v>
      </c>
      <c r="P22" s="20">
        <v>0</v>
      </c>
    </row>
    <row r="23" spans="1:16" x14ac:dyDescent="0.2">
      <c r="A23" s="16">
        <v>43571.999988425923</v>
      </c>
      <c r="B23" s="17">
        <v>11.7</v>
      </c>
      <c r="C23" s="17">
        <v>17.600000000000001</v>
      </c>
      <c r="D23" s="17">
        <v>4.7</v>
      </c>
      <c r="E23" s="17">
        <v>54.6</v>
      </c>
      <c r="F23" s="17">
        <v>73.2</v>
      </c>
      <c r="G23" s="17">
        <v>35.200000000000003</v>
      </c>
      <c r="H23" s="17">
        <v>6.4</v>
      </c>
      <c r="I23" s="17">
        <v>8.8000000000000007</v>
      </c>
      <c r="J23" s="17">
        <v>5.4</v>
      </c>
      <c r="K23" s="17">
        <v>2.5</v>
      </c>
      <c r="L23" s="17">
        <v>984.03</v>
      </c>
      <c r="M23" s="17">
        <v>1.5</v>
      </c>
      <c r="N23" s="17">
        <v>5.5</v>
      </c>
      <c r="O23" s="17">
        <v>160</v>
      </c>
      <c r="P23" s="20">
        <v>0</v>
      </c>
    </row>
    <row r="24" spans="1:16" x14ac:dyDescent="0.2">
      <c r="A24" s="16">
        <v>43572.999988425923</v>
      </c>
      <c r="B24" s="17">
        <v>13.5</v>
      </c>
      <c r="C24" s="17">
        <v>19.8</v>
      </c>
      <c r="D24" s="17">
        <v>9.9</v>
      </c>
      <c r="E24" s="17">
        <v>66</v>
      </c>
      <c r="F24" s="17">
        <v>93.5</v>
      </c>
      <c r="G24" s="17">
        <v>31.1</v>
      </c>
      <c r="H24" s="17">
        <v>8.4</v>
      </c>
      <c r="I24" s="17">
        <v>10.4</v>
      </c>
      <c r="J24" s="17">
        <v>4.5999999999999996</v>
      </c>
      <c r="K24" s="17">
        <v>6.3</v>
      </c>
      <c r="L24" s="17">
        <v>987.6</v>
      </c>
      <c r="M24" s="17">
        <v>1.2</v>
      </c>
      <c r="N24" s="17">
        <v>3.9</v>
      </c>
      <c r="O24" s="17">
        <v>167</v>
      </c>
      <c r="P24" s="20">
        <v>0.9</v>
      </c>
    </row>
    <row r="25" spans="1:16" x14ac:dyDescent="0.2">
      <c r="A25" s="16">
        <v>43573.999988425923</v>
      </c>
      <c r="B25" s="17">
        <v>14.6</v>
      </c>
      <c r="C25" s="17">
        <v>22.1</v>
      </c>
      <c r="D25" s="17">
        <v>7.2</v>
      </c>
      <c r="E25" s="17">
        <v>44.1</v>
      </c>
      <c r="F25" s="17">
        <v>72</v>
      </c>
      <c r="G25" s="17">
        <v>22.2</v>
      </c>
      <c r="H25" s="17">
        <v>5.9</v>
      </c>
      <c r="I25" s="17">
        <v>7</v>
      </c>
      <c r="J25" s="17">
        <v>4.7</v>
      </c>
      <c r="K25" s="17">
        <v>1.6</v>
      </c>
      <c r="L25" s="17">
        <v>988.84</v>
      </c>
      <c r="M25" s="17">
        <v>1.8</v>
      </c>
      <c r="N25" s="17">
        <v>6.6</v>
      </c>
      <c r="O25" s="17">
        <v>171</v>
      </c>
      <c r="P25" s="20">
        <v>0</v>
      </c>
    </row>
    <row r="26" spans="1:16" x14ac:dyDescent="0.2">
      <c r="A26" s="16">
        <v>43574.999988425923</v>
      </c>
      <c r="B26" s="17">
        <v>16.399999999999999</v>
      </c>
      <c r="C26" s="17">
        <v>24.1</v>
      </c>
      <c r="D26" s="17">
        <v>8.6</v>
      </c>
      <c r="E26" s="17">
        <v>42.3</v>
      </c>
      <c r="F26" s="17">
        <v>70.2</v>
      </c>
      <c r="G26" s="17">
        <v>17.399999999999999</v>
      </c>
      <c r="H26" s="17">
        <v>6.2</v>
      </c>
      <c r="I26" s="17">
        <v>7.3</v>
      </c>
      <c r="J26" s="17">
        <v>4.2</v>
      </c>
      <c r="K26" s="17">
        <v>2.2000000000000002</v>
      </c>
      <c r="L26" s="17">
        <v>992.16</v>
      </c>
      <c r="M26" s="17">
        <v>1.4</v>
      </c>
      <c r="N26" s="17">
        <v>6.4</v>
      </c>
      <c r="O26" s="17">
        <v>177</v>
      </c>
      <c r="P26" s="20">
        <v>0</v>
      </c>
    </row>
    <row r="27" spans="1:16" x14ac:dyDescent="0.2">
      <c r="A27" s="16">
        <v>43575.999988425923</v>
      </c>
      <c r="B27" s="17">
        <v>16.7</v>
      </c>
      <c r="C27" s="17">
        <v>24.3</v>
      </c>
      <c r="D27" s="17">
        <v>9.1</v>
      </c>
      <c r="E27" s="17">
        <v>36.9</v>
      </c>
      <c r="F27" s="17">
        <v>65.099999999999994</v>
      </c>
      <c r="G27" s="17">
        <v>13.9</v>
      </c>
      <c r="H27" s="17">
        <v>5.4</v>
      </c>
      <c r="I27" s="17">
        <v>7</v>
      </c>
      <c r="J27" s="17">
        <v>3.4</v>
      </c>
      <c r="K27" s="17">
        <v>0.3</v>
      </c>
      <c r="L27" s="17">
        <v>992.25</v>
      </c>
      <c r="M27" s="17">
        <v>1.6</v>
      </c>
      <c r="N27" s="17">
        <v>6.3</v>
      </c>
      <c r="O27" s="17">
        <v>183</v>
      </c>
      <c r="P27" s="20">
        <v>0</v>
      </c>
    </row>
    <row r="28" spans="1:16" x14ac:dyDescent="0.2">
      <c r="A28" s="16">
        <v>43576.999988425923</v>
      </c>
      <c r="B28" s="17">
        <v>16.600000000000001</v>
      </c>
      <c r="C28" s="17">
        <v>25.2</v>
      </c>
      <c r="D28" s="17">
        <v>7.9</v>
      </c>
      <c r="E28" s="17">
        <v>33.6</v>
      </c>
      <c r="F28" s="17">
        <v>61.5</v>
      </c>
      <c r="G28" s="17">
        <v>12.9</v>
      </c>
      <c r="H28" s="17">
        <v>4.8</v>
      </c>
      <c r="I28" s="17">
        <v>6.2</v>
      </c>
      <c r="J28" s="17">
        <v>3.1</v>
      </c>
      <c r="K28" s="17">
        <v>-1.3</v>
      </c>
      <c r="L28" s="17">
        <v>985.51</v>
      </c>
      <c r="M28" s="17">
        <v>1.5</v>
      </c>
      <c r="N28" s="17">
        <v>7.4</v>
      </c>
      <c r="O28" s="17">
        <v>167</v>
      </c>
      <c r="P28" s="20">
        <v>0</v>
      </c>
    </row>
    <row r="29" spans="1:16" x14ac:dyDescent="0.2">
      <c r="A29" s="16">
        <v>43577.999988425923</v>
      </c>
      <c r="B29" s="17">
        <v>17.5</v>
      </c>
      <c r="C29" s="17">
        <v>25.3</v>
      </c>
      <c r="D29" s="17">
        <v>8.6</v>
      </c>
      <c r="E29" s="17">
        <v>32.9</v>
      </c>
      <c r="F29" s="17">
        <v>56.6</v>
      </c>
      <c r="G29" s="17">
        <v>17</v>
      </c>
      <c r="H29" s="17">
        <v>5.0999999999999996</v>
      </c>
      <c r="I29" s="17">
        <v>6</v>
      </c>
      <c r="J29" s="17">
        <v>4.2</v>
      </c>
      <c r="K29" s="17">
        <v>-0.2</v>
      </c>
      <c r="L29" s="17">
        <v>974.8</v>
      </c>
      <c r="M29" s="17">
        <v>1.6</v>
      </c>
      <c r="N29" s="17">
        <v>6.9</v>
      </c>
      <c r="O29" s="17">
        <v>17</v>
      </c>
      <c r="P29" s="20">
        <v>0</v>
      </c>
    </row>
    <row r="30" spans="1:16" x14ac:dyDescent="0.2">
      <c r="A30" s="16">
        <v>43578.999988425923</v>
      </c>
      <c r="B30" s="17">
        <v>18</v>
      </c>
      <c r="C30" s="17">
        <v>23.8</v>
      </c>
      <c r="D30" s="17">
        <v>12.3</v>
      </c>
      <c r="E30" s="17">
        <v>42.5</v>
      </c>
      <c r="F30" s="17">
        <v>56.7</v>
      </c>
      <c r="G30" s="17">
        <v>27.6</v>
      </c>
      <c r="H30" s="17">
        <v>7.3</v>
      </c>
      <c r="I30" s="17">
        <v>8.6</v>
      </c>
      <c r="J30" s="17">
        <v>6</v>
      </c>
      <c r="K30" s="17">
        <v>4.8</v>
      </c>
      <c r="L30" s="17">
        <v>965.86</v>
      </c>
      <c r="M30" s="17">
        <v>1.5</v>
      </c>
      <c r="N30" s="17">
        <v>4.9000000000000004</v>
      </c>
      <c r="O30" s="17">
        <v>135</v>
      </c>
      <c r="P30" s="20">
        <v>0</v>
      </c>
    </row>
    <row r="31" spans="1:16" x14ac:dyDescent="0.2">
      <c r="A31" s="16">
        <v>43579.999988425923</v>
      </c>
      <c r="B31" s="17">
        <v>17.2</v>
      </c>
      <c r="C31" s="17">
        <v>26.6</v>
      </c>
      <c r="D31" s="17">
        <v>10.9</v>
      </c>
      <c r="E31" s="17">
        <v>50.9</v>
      </c>
      <c r="F31" s="17">
        <v>71.8</v>
      </c>
      <c r="G31" s="17">
        <v>19</v>
      </c>
      <c r="H31" s="17">
        <v>8.1</v>
      </c>
      <c r="I31" s="17">
        <v>9.6999999999999993</v>
      </c>
      <c r="J31" s="17">
        <v>5.3</v>
      </c>
      <c r="K31" s="17">
        <v>6</v>
      </c>
      <c r="L31" s="17">
        <v>969.78</v>
      </c>
      <c r="M31" s="17">
        <v>2.2000000000000002</v>
      </c>
      <c r="N31" s="17">
        <v>9.5</v>
      </c>
      <c r="O31" s="17">
        <v>158</v>
      </c>
      <c r="P31" s="20">
        <v>0</v>
      </c>
    </row>
    <row r="32" spans="1:16" x14ac:dyDescent="0.2">
      <c r="A32" s="16">
        <v>43580.999988425923</v>
      </c>
      <c r="B32" s="17">
        <v>16.8</v>
      </c>
      <c r="C32" s="17">
        <v>26.5</v>
      </c>
      <c r="D32" s="17">
        <v>8.6</v>
      </c>
      <c r="E32" s="17">
        <v>45.4</v>
      </c>
      <c r="F32" s="17">
        <v>71.400000000000006</v>
      </c>
      <c r="G32" s="17">
        <v>14.1</v>
      </c>
      <c r="H32" s="17">
        <v>6.5</v>
      </c>
      <c r="I32" s="17">
        <v>10</v>
      </c>
      <c r="J32" s="17">
        <v>3.9</v>
      </c>
      <c r="K32" s="17">
        <v>2.8</v>
      </c>
      <c r="L32" s="17">
        <v>975.27</v>
      </c>
      <c r="M32" s="17">
        <v>2.2000000000000002</v>
      </c>
      <c r="N32" s="17">
        <v>7.6</v>
      </c>
      <c r="O32" s="17">
        <v>304</v>
      </c>
      <c r="P32" s="20">
        <v>0</v>
      </c>
    </row>
    <row r="33" spans="1:16" x14ac:dyDescent="0.2">
      <c r="A33" s="16">
        <v>43581.999988425923</v>
      </c>
      <c r="B33" s="17">
        <v>10</v>
      </c>
      <c r="C33" s="17">
        <v>11.5</v>
      </c>
      <c r="D33" s="17">
        <v>8.3000000000000007</v>
      </c>
      <c r="E33" s="17">
        <v>75.599999999999994</v>
      </c>
      <c r="F33" s="17">
        <v>86.2</v>
      </c>
      <c r="G33" s="17">
        <v>65.3</v>
      </c>
      <c r="H33" s="17">
        <v>8.1</v>
      </c>
      <c r="I33" s="17">
        <v>9.4</v>
      </c>
      <c r="J33" s="17">
        <v>7.3</v>
      </c>
      <c r="K33" s="17">
        <v>5.9</v>
      </c>
      <c r="L33" s="17">
        <v>981.38</v>
      </c>
      <c r="M33" s="17">
        <v>2</v>
      </c>
      <c r="N33" s="17">
        <v>5.7</v>
      </c>
      <c r="O33" s="17">
        <v>211</v>
      </c>
      <c r="P33" s="20">
        <v>2.9</v>
      </c>
    </row>
    <row r="34" spans="1:16" x14ac:dyDescent="0.2">
      <c r="A34" s="16">
        <v>43582.999988425923</v>
      </c>
      <c r="B34" s="17">
        <v>10.1</v>
      </c>
      <c r="C34" s="17">
        <v>14.2</v>
      </c>
      <c r="D34" s="17">
        <v>6.2</v>
      </c>
      <c r="E34" s="17">
        <v>70.3</v>
      </c>
      <c r="F34" s="17">
        <v>84.1</v>
      </c>
      <c r="G34" s="17">
        <v>53.5</v>
      </c>
      <c r="H34" s="17">
        <v>7.6</v>
      </c>
      <c r="I34" s="17">
        <v>9.1</v>
      </c>
      <c r="J34" s="17">
        <v>5.9</v>
      </c>
      <c r="K34" s="17">
        <v>4.8</v>
      </c>
      <c r="L34" s="17">
        <v>983.34</v>
      </c>
      <c r="M34" s="17">
        <v>3.2</v>
      </c>
      <c r="N34" s="17">
        <v>10.199999999999999</v>
      </c>
      <c r="O34" s="17">
        <v>215</v>
      </c>
      <c r="P34" s="20">
        <v>2.1</v>
      </c>
    </row>
    <row r="35" spans="1:16" x14ac:dyDescent="0.2">
      <c r="A35" s="16">
        <v>43583.999988425923</v>
      </c>
      <c r="B35" s="17">
        <v>7.8</v>
      </c>
      <c r="C35" s="17">
        <v>11.7</v>
      </c>
      <c r="D35" s="17">
        <v>5.2</v>
      </c>
      <c r="E35" s="17">
        <v>70.400000000000006</v>
      </c>
      <c r="F35" s="17">
        <v>89.7</v>
      </c>
      <c r="G35" s="17">
        <v>47.6</v>
      </c>
      <c r="H35" s="17">
        <v>6.5</v>
      </c>
      <c r="I35" s="17">
        <v>7.5</v>
      </c>
      <c r="J35" s="17">
        <v>5.3</v>
      </c>
      <c r="K35" s="17">
        <v>2.5</v>
      </c>
      <c r="L35" s="17">
        <v>986.26</v>
      </c>
      <c r="M35" s="17">
        <v>2.2999999999999998</v>
      </c>
      <c r="N35" s="17">
        <v>6.7</v>
      </c>
      <c r="O35" s="17">
        <v>308</v>
      </c>
      <c r="P35" s="20">
        <v>5.0999999999999996</v>
      </c>
    </row>
    <row r="36" spans="1:16" x14ac:dyDescent="0.2">
      <c r="A36" s="16">
        <v>43584.999988425923</v>
      </c>
      <c r="B36" s="17">
        <v>8.6</v>
      </c>
      <c r="C36" s="17">
        <v>12.8</v>
      </c>
      <c r="D36" s="17">
        <v>4.4000000000000004</v>
      </c>
      <c r="E36" s="17">
        <v>73.3</v>
      </c>
      <c r="F36" s="17">
        <v>89.9</v>
      </c>
      <c r="G36" s="17">
        <v>43.5</v>
      </c>
      <c r="H36" s="17">
        <v>7.1</v>
      </c>
      <c r="I36" s="17">
        <v>8.6</v>
      </c>
      <c r="J36" s="17">
        <v>5.4</v>
      </c>
      <c r="K36" s="17">
        <v>3.7</v>
      </c>
      <c r="L36" s="17">
        <v>988.15</v>
      </c>
      <c r="M36" s="17">
        <v>2</v>
      </c>
      <c r="N36" s="17">
        <v>7.1</v>
      </c>
      <c r="O36" s="17">
        <v>242</v>
      </c>
      <c r="P36" s="20">
        <v>1.1000000000000001</v>
      </c>
    </row>
    <row r="37" spans="1:16" x14ac:dyDescent="0.2">
      <c r="A37" s="16">
        <v>43585.999988425923</v>
      </c>
      <c r="B37" s="17">
        <v>10.7</v>
      </c>
      <c r="C37" s="17">
        <v>15.4</v>
      </c>
      <c r="D37" s="17">
        <v>8.1999999999999993</v>
      </c>
      <c r="E37" s="17">
        <v>76.099999999999994</v>
      </c>
      <c r="F37" s="17">
        <v>97</v>
      </c>
      <c r="G37" s="17">
        <v>44.8</v>
      </c>
      <c r="H37" s="17">
        <v>8.3000000000000007</v>
      </c>
      <c r="I37" s="17">
        <v>9.6</v>
      </c>
      <c r="J37" s="17">
        <v>6.4</v>
      </c>
      <c r="K37" s="17">
        <v>6.2</v>
      </c>
      <c r="L37" s="17">
        <v>985.71</v>
      </c>
      <c r="M37" s="17">
        <v>1.8</v>
      </c>
      <c r="N37" s="17">
        <v>5.5</v>
      </c>
      <c r="O37" s="17">
        <v>220</v>
      </c>
      <c r="P37" s="20">
        <v>0.5</v>
      </c>
    </row>
    <row r="39" spans="1:16" ht="15" x14ac:dyDescent="0.25">
      <c r="A39" s="22" t="s">
        <v>34</v>
      </c>
      <c r="B39" s="11">
        <f>AVERAGE(B7:B37)</f>
        <v>11.376666666666667</v>
      </c>
      <c r="C39" s="14">
        <f>MAX(C7:C37)</f>
        <v>26.6</v>
      </c>
      <c r="D39" s="12">
        <f>MIN(D7:D37)</f>
        <v>1.8</v>
      </c>
      <c r="E39" s="11">
        <f>AVERAGE(E7:E37)</f>
        <v>60.746666666666663</v>
      </c>
      <c r="F39" s="14">
        <f>MAX(F7:F37)</f>
        <v>97</v>
      </c>
      <c r="G39" s="12">
        <f>MIN(G7:G37)</f>
        <v>12.9</v>
      </c>
      <c r="H39" s="11">
        <f>AVERAGE(H7:H37)</f>
        <v>6.7233333333333336</v>
      </c>
      <c r="I39" s="14">
        <f>MAX(I7:I37)</f>
        <v>10.4</v>
      </c>
      <c r="J39" s="12">
        <f>MIN(J7:J37)</f>
        <v>3.1</v>
      </c>
      <c r="K39" s="11">
        <f t="shared" ref="K39:M39" si="0">AVERAGE(K7:K37)</f>
        <v>2.9433333333333334</v>
      </c>
      <c r="L39" s="11">
        <f t="shared" si="0"/>
        <v>980.35799999999995</v>
      </c>
      <c r="M39" s="11">
        <f t="shared" si="0"/>
        <v>1.8433333333333335</v>
      </c>
      <c r="N39" s="14">
        <f>MAX(N7:N37)</f>
        <v>10.199999999999999</v>
      </c>
      <c r="O39" s="11">
        <v>201.5</v>
      </c>
      <c r="P39" s="19">
        <f>SUM(P7:P37)</f>
        <v>21.900000000000002</v>
      </c>
    </row>
    <row r="40" spans="1:16" x14ac:dyDescent="0.2">
      <c r="B40" s="13" t="s">
        <v>27</v>
      </c>
      <c r="C40" s="13" t="s">
        <v>28</v>
      </c>
      <c r="D40" s="13" t="s">
        <v>29</v>
      </c>
      <c r="E40" s="13" t="s">
        <v>27</v>
      </c>
      <c r="F40" s="13" t="s">
        <v>28</v>
      </c>
      <c r="G40" s="13" t="s">
        <v>29</v>
      </c>
      <c r="H40" s="13" t="s">
        <v>27</v>
      </c>
      <c r="I40" s="13" t="s">
        <v>28</v>
      </c>
      <c r="J40" s="13" t="s">
        <v>29</v>
      </c>
      <c r="K40" s="13" t="s">
        <v>27</v>
      </c>
      <c r="L40" s="13" t="s">
        <v>27</v>
      </c>
      <c r="M40" s="13" t="s">
        <v>27</v>
      </c>
      <c r="N40" s="13" t="s">
        <v>28</v>
      </c>
      <c r="O40" s="13" t="s">
        <v>27</v>
      </c>
      <c r="P40" s="13" t="s">
        <v>30</v>
      </c>
    </row>
    <row r="41" spans="1:16" x14ac:dyDescent="0.2">
      <c r="B41" s="13" t="s">
        <v>20</v>
      </c>
      <c r="C41" s="13" t="s">
        <v>20</v>
      </c>
      <c r="D41" s="13" t="s">
        <v>20</v>
      </c>
      <c r="E41" s="13" t="s">
        <v>21</v>
      </c>
      <c r="F41" s="13" t="s">
        <v>21</v>
      </c>
      <c r="G41" s="13" t="s">
        <v>21</v>
      </c>
      <c r="H41" s="13" t="s">
        <v>22</v>
      </c>
      <c r="I41" s="13" t="s">
        <v>22</v>
      </c>
      <c r="J41" s="13" t="s">
        <v>22</v>
      </c>
      <c r="K41" s="13" t="s">
        <v>23</v>
      </c>
      <c r="L41" s="13" t="s">
        <v>0</v>
      </c>
      <c r="M41" s="13" t="s">
        <v>1</v>
      </c>
      <c r="N41" s="13" t="s">
        <v>1</v>
      </c>
      <c r="O41" s="13" t="s">
        <v>2</v>
      </c>
      <c r="P41" s="13" t="s">
        <v>24</v>
      </c>
    </row>
    <row r="42" spans="1:16" x14ac:dyDescent="0.2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workbookViewId="0">
      <selection sqref="A1:A2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2" width="18.625" customWidth="1"/>
    <col min="16" max="16" width="18" customWidth="1"/>
  </cols>
  <sheetData>
    <row r="1" spans="1:16" ht="15.75" x14ac:dyDescent="0.25">
      <c r="A1" s="3" t="s">
        <v>18</v>
      </c>
    </row>
    <row r="2" spans="1:16" ht="15.75" x14ac:dyDescent="0.25">
      <c r="A2" s="3" t="s">
        <v>19</v>
      </c>
    </row>
    <row r="3" spans="1:16" ht="15.75" x14ac:dyDescent="0.25">
      <c r="A3" s="3"/>
    </row>
    <row r="4" spans="1:16" ht="15.75" x14ac:dyDescent="0.25">
      <c r="A4" s="4" t="s">
        <v>11</v>
      </c>
      <c r="I4" s="6"/>
    </row>
    <row r="6" spans="1:16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1</v>
      </c>
      <c r="N6" s="8" t="s">
        <v>1</v>
      </c>
      <c r="O6" s="8" t="s">
        <v>2</v>
      </c>
      <c r="P6" s="19" t="s">
        <v>24</v>
      </c>
    </row>
    <row r="7" spans="1:16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6</v>
      </c>
      <c r="O7" s="8" t="s">
        <v>4</v>
      </c>
      <c r="P7" s="19" t="s">
        <v>25</v>
      </c>
    </row>
    <row r="8" spans="1:16" x14ac:dyDescent="0.2">
      <c r="A8" s="16">
        <v>43586.999988425923</v>
      </c>
      <c r="B8" s="17">
        <v>12.8</v>
      </c>
      <c r="C8" s="17">
        <v>20.3</v>
      </c>
      <c r="D8" s="17">
        <v>5.5</v>
      </c>
      <c r="E8" s="17">
        <v>57</v>
      </c>
      <c r="F8" s="17">
        <v>86.9</v>
      </c>
      <c r="G8" s="17">
        <v>21.7</v>
      </c>
      <c r="H8" s="17">
        <v>6.7</v>
      </c>
      <c r="I8" s="17">
        <v>8.4</v>
      </c>
      <c r="J8" s="17">
        <v>4.2</v>
      </c>
      <c r="K8" s="17">
        <v>3.2</v>
      </c>
      <c r="L8" s="17">
        <v>982.44</v>
      </c>
      <c r="M8" s="17">
        <v>1.4</v>
      </c>
      <c r="N8" s="17">
        <v>3.8</v>
      </c>
      <c r="O8" s="17">
        <v>200</v>
      </c>
      <c r="P8" s="17">
        <v>0</v>
      </c>
    </row>
    <row r="9" spans="1:16" x14ac:dyDescent="0.2">
      <c r="A9" s="16">
        <v>43587.999988425923</v>
      </c>
      <c r="B9" s="17">
        <v>12.9</v>
      </c>
      <c r="C9" s="17">
        <v>19.8</v>
      </c>
      <c r="D9" s="17">
        <v>8.1</v>
      </c>
      <c r="E9" s="17">
        <v>63.7</v>
      </c>
      <c r="F9" s="17">
        <v>86.8</v>
      </c>
      <c r="G9" s="17">
        <v>33.799999999999997</v>
      </c>
      <c r="H9" s="17">
        <v>8</v>
      </c>
      <c r="I9" s="17">
        <v>9.9</v>
      </c>
      <c r="J9" s="17">
        <v>6.4</v>
      </c>
      <c r="K9" s="17">
        <v>5.7</v>
      </c>
      <c r="L9" s="17">
        <v>977.18</v>
      </c>
      <c r="M9" s="17">
        <v>1.9</v>
      </c>
      <c r="N9" s="17">
        <v>10</v>
      </c>
      <c r="O9" s="17">
        <v>205</v>
      </c>
      <c r="P9" s="17">
        <v>1.7</v>
      </c>
    </row>
    <row r="10" spans="1:16" x14ac:dyDescent="0.2">
      <c r="A10" s="16">
        <v>43588.999988425923</v>
      </c>
      <c r="B10" s="17">
        <v>11.3</v>
      </c>
      <c r="C10" s="17">
        <v>15</v>
      </c>
      <c r="D10" s="17">
        <v>8.4</v>
      </c>
      <c r="E10" s="17">
        <v>69.5</v>
      </c>
      <c r="F10" s="17">
        <v>89.5</v>
      </c>
      <c r="G10" s="17">
        <v>41.9</v>
      </c>
      <c r="H10" s="17">
        <v>7.9</v>
      </c>
      <c r="I10" s="17">
        <v>9.5</v>
      </c>
      <c r="J10" s="17">
        <v>5.9</v>
      </c>
      <c r="K10" s="17">
        <v>5.5</v>
      </c>
      <c r="L10" s="17">
        <v>977.7</v>
      </c>
      <c r="M10" s="17">
        <v>2.1</v>
      </c>
      <c r="N10" s="17">
        <v>6.5</v>
      </c>
      <c r="O10" s="17">
        <v>216</v>
      </c>
      <c r="P10" s="17">
        <v>0.4</v>
      </c>
    </row>
    <row r="11" spans="1:16" x14ac:dyDescent="0.2">
      <c r="A11" s="16">
        <v>43589.999988425923</v>
      </c>
      <c r="B11" s="17">
        <v>6.6</v>
      </c>
      <c r="C11" s="17">
        <v>10.7</v>
      </c>
      <c r="D11" s="17">
        <v>3.5</v>
      </c>
      <c r="E11" s="17">
        <v>80</v>
      </c>
      <c r="F11" s="17">
        <v>90</v>
      </c>
      <c r="G11" s="17">
        <v>66.599999999999994</v>
      </c>
      <c r="H11" s="17">
        <v>6.9</v>
      </c>
      <c r="I11" s="17">
        <v>8.8000000000000007</v>
      </c>
      <c r="J11" s="17">
        <v>5.7</v>
      </c>
      <c r="K11" s="17">
        <v>3.3</v>
      </c>
      <c r="L11" s="17">
        <v>975.44</v>
      </c>
      <c r="M11" s="17">
        <v>2.7</v>
      </c>
      <c r="N11" s="17">
        <v>8</v>
      </c>
      <c r="O11" s="17">
        <v>291</v>
      </c>
      <c r="P11" s="17">
        <v>3.2</v>
      </c>
    </row>
    <row r="12" spans="1:16" x14ac:dyDescent="0.2">
      <c r="A12" s="16">
        <v>43590.999988425923</v>
      </c>
      <c r="B12" s="17">
        <v>5.6</v>
      </c>
      <c r="C12" s="17">
        <v>9.6</v>
      </c>
      <c r="D12" s="17">
        <v>2.8</v>
      </c>
      <c r="E12" s="17">
        <v>67.2</v>
      </c>
      <c r="F12" s="17">
        <v>88.9</v>
      </c>
      <c r="G12" s="17">
        <v>36.1</v>
      </c>
      <c r="H12" s="17">
        <v>5.3</v>
      </c>
      <c r="I12" s="17">
        <v>6.2</v>
      </c>
      <c r="J12" s="17">
        <v>3.7</v>
      </c>
      <c r="K12" s="17">
        <v>-0.5</v>
      </c>
      <c r="L12" s="17">
        <v>983.37</v>
      </c>
      <c r="M12" s="17">
        <v>2.2000000000000002</v>
      </c>
      <c r="N12" s="17">
        <v>5.9</v>
      </c>
      <c r="O12" s="17">
        <v>153</v>
      </c>
      <c r="P12" s="17">
        <v>0</v>
      </c>
    </row>
    <row r="13" spans="1:16" x14ac:dyDescent="0.2">
      <c r="A13" s="16">
        <v>43591.999988425923</v>
      </c>
      <c r="B13" s="17">
        <v>7.5</v>
      </c>
      <c r="C13" s="17">
        <v>11.1</v>
      </c>
      <c r="D13" s="17">
        <v>4.3</v>
      </c>
      <c r="E13" s="17">
        <v>62.3</v>
      </c>
      <c r="F13" s="17">
        <v>81.2</v>
      </c>
      <c r="G13" s="17">
        <v>41.3</v>
      </c>
      <c r="H13" s="17">
        <v>5.6</v>
      </c>
      <c r="I13" s="17">
        <v>6.8</v>
      </c>
      <c r="J13" s="17">
        <v>4.7</v>
      </c>
      <c r="K13" s="17">
        <v>0.4</v>
      </c>
      <c r="L13" s="17">
        <v>986.54</v>
      </c>
      <c r="M13" s="17">
        <v>1.6</v>
      </c>
      <c r="N13" s="17">
        <v>6.6</v>
      </c>
      <c r="O13" s="17">
        <v>217</v>
      </c>
      <c r="P13" s="17">
        <v>0</v>
      </c>
    </row>
    <row r="14" spans="1:16" x14ac:dyDescent="0.2">
      <c r="A14" s="16">
        <v>43592.999988425923</v>
      </c>
      <c r="B14" s="17">
        <v>9.9</v>
      </c>
      <c r="C14" s="17">
        <v>15.1</v>
      </c>
      <c r="D14" s="17">
        <v>4.5</v>
      </c>
      <c r="E14" s="17">
        <v>53</v>
      </c>
      <c r="F14" s="17">
        <v>78.5</v>
      </c>
      <c r="G14" s="17">
        <v>30.5</v>
      </c>
      <c r="H14" s="17">
        <v>5.4</v>
      </c>
      <c r="I14" s="17">
        <v>6.3</v>
      </c>
      <c r="J14" s="17">
        <v>4.2</v>
      </c>
      <c r="K14" s="17">
        <v>0</v>
      </c>
      <c r="L14" s="17">
        <v>984</v>
      </c>
      <c r="M14" s="17">
        <v>1.3</v>
      </c>
      <c r="N14" s="17">
        <v>3.7</v>
      </c>
      <c r="O14" s="17">
        <v>193</v>
      </c>
      <c r="P14" s="17">
        <v>0</v>
      </c>
    </row>
    <row r="15" spans="1:16" x14ac:dyDescent="0.2">
      <c r="A15" s="16">
        <v>43593.999988425923</v>
      </c>
      <c r="B15" s="17">
        <v>11.2</v>
      </c>
      <c r="C15" s="17">
        <v>13.7</v>
      </c>
      <c r="D15" s="17">
        <v>9</v>
      </c>
      <c r="E15" s="17">
        <v>73.3</v>
      </c>
      <c r="F15" s="17">
        <v>89.6</v>
      </c>
      <c r="G15" s="17">
        <v>58.5</v>
      </c>
      <c r="H15" s="17">
        <v>8.6</v>
      </c>
      <c r="I15" s="17">
        <v>11.5</v>
      </c>
      <c r="J15" s="17">
        <v>6</v>
      </c>
      <c r="K15" s="17">
        <v>6.5</v>
      </c>
      <c r="L15" s="17">
        <v>972.99</v>
      </c>
      <c r="M15" s="17">
        <v>2.1</v>
      </c>
      <c r="N15" s="17">
        <v>6.8</v>
      </c>
      <c r="O15" s="17">
        <v>203</v>
      </c>
      <c r="P15" s="17">
        <v>4.0999999999999996</v>
      </c>
    </row>
    <row r="16" spans="1:16" x14ac:dyDescent="0.2">
      <c r="A16" s="16">
        <v>43594.999988425923</v>
      </c>
      <c r="B16" s="17">
        <v>11.5</v>
      </c>
      <c r="C16" s="17">
        <v>14.7</v>
      </c>
      <c r="D16" s="17">
        <v>8.4</v>
      </c>
      <c r="E16" s="17">
        <v>74.5</v>
      </c>
      <c r="F16" s="17">
        <v>85.2</v>
      </c>
      <c r="G16" s="17">
        <v>56.5</v>
      </c>
      <c r="H16" s="17">
        <v>8.8000000000000007</v>
      </c>
      <c r="I16" s="17">
        <v>10.5</v>
      </c>
      <c r="J16" s="17">
        <v>7.5</v>
      </c>
      <c r="K16" s="17">
        <v>7.1</v>
      </c>
      <c r="L16" s="17">
        <v>969.66</v>
      </c>
      <c r="M16" s="17">
        <v>3.7</v>
      </c>
      <c r="N16" s="17">
        <v>8.5</v>
      </c>
      <c r="O16" s="17">
        <v>207</v>
      </c>
      <c r="P16" s="17">
        <v>0.8</v>
      </c>
    </row>
    <row r="17" spans="1:16" x14ac:dyDescent="0.2">
      <c r="A17" s="16">
        <v>43595.999988425923</v>
      </c>
      <c r="B17" s="17">
        <v>12.6</v>
      </c>
      <c r="C17" s="17">
        <v>16.399999999999999</v>
      </c>
      <c r="D17" s="17">
        <v>9</v>
      </c>
      <c r="E17" s="17">
        <v>72.599999999999994</v>
      </c>
      <c r="F17" s="17">
        <v>88.9</v>
      </c>
      <c r="G17" s="17">
        <v>49.8</v>
      </c>
      <c r="H17" s="17">
        <v>9</v>
      </c>
      <c r="I17" s="17">
        <v>10.4</v>
      </c>
      <c r="J17" s="17">
        <v>7.3</v>
      </c>
      <c r="K17" s="17">
        <v>7.6</v>
      </c>
      <c r="L17" s="17">
        <v>977.7</v>
      </c>
      <c r="M17" s="17">
        <v>2.2000000000000002</v>
      </c>
      <c r="N17" s="17">
        <v>5.8</v>
      </c>
      <c r="O17" s="17">
        <v>138</v>
      </c>
      <c r="P17" s="17">
        <v>1.7</v>
      </c>
    </row>
    <row r="18" spans="1:16" x14ac:dyDescent="0.2">
      <c r="A18" s="16">
        <v>43596.999988425923</v>
      </c>
      <c r="B18" s="17">
        <v>12.9</v>
      </c>
      <c r="C18" s="17">
        <v>18.399999999999999</v>
      </c>
      <c r="D18" s="17">
        <v>8.3000000000000007</v>
      </c>
      <c r="E18" s="17">
        <v>75.900000000000006</v>
      </c>
      <c r="F18" s="17">
        <v>93.4</v>
      </c>
      <c r="G18" s="17">
        <v>38.299999999999997</v>
      </c>
      <c r="H18" s="17">
        <v>9.5</v>
      </c>
      <c r="I18" s="17">
        <v>11.6</v>
      </c>
      <c r="J18" s="17">
        <v>6.6</v>
      </c>
      <c r="K18" s="17">
        <v>8.1999999999999993</v>
      </c>
      <c r="L18" s="17">
        <v>978.16</v>
      </c>
      <c r="M18" s="17">
        <v>3</v>
      </c>
      <c r="N18" s="17">
        <v>9.3000000000000007</v>
      </c>
      <c r="O18" s="17">
        <v>309</v>
      </c>
      <c r="P18" s="17">
        <v>8.3000000000000007</v>
      </c>
    </row>
    <row r="19" spans="1:16" x14ac:dyDescent="0.2">
      <c r="A19" s="16">
        <v>43597.999988425923</v>
      </c>
      <c r="B19" s="17">
        <v>9.8000000000000007</v>
      </c>
      <c r="C19" s="17">
        <v>13.8</v>
      </c>
      <c r="D19" s="17">
        <v>6.7</v>
      </c>
      <c r="E19" s="17">
        <v>67.599999999999994</v>
      </c>
      <c r="F19" s="17">
        <v>89.9</v>
      </c>
      <c r="G19" s="17">
        <v>36</v>
      </c>
      <c r="H19" s="17">
        <v>7</v>
      </c>
      <c r="I19" s="17">
        <v>8.6999999999999993</v>
      </c>
      <c r="J19" s="17">
        <v>4.8</v>
      </c>
      <c r="K19" s="17">
        <v>3.5</v>
      </c>
      <c r="L19" s="17">
        <v>994.52</v>
      </c>
      <c r="M19" s="17">
        <v>3.1</v>
      </c>
      <c r="N19" s="17">
        <v>7.5</v>
      </c>
      <c r="O19" s="17">
        <v>52</v>
      </c>
      <c r="P19" s="17">
        <v>0</v>
      </c>
    </row>
    <row r="20" spans="1:16" x14ac:dyDescent="0.2">
      <c r="A20" s="16">
        <v>43598.999988425923</v>
      </c>
      <c r="B20" s="17">
        <v>10.9</v>
      </c>
      <c r="C20" s="17">
        <v>15.9</v>
      </c>
      <c r="D20" s="17">
        <v>5.6</v>
      </c>
      <c r="E20" s="17">
        <v>48.6</v>
      </c>
      <c r="F20" s="17">
        <v>75.7</v>
      </c>
      <c r="G20" s="17">
        <v>26.5</v>
      </c>
      <c r="H20" s="17">
        <v>5.2</v>
      </c>
      <c r="I20" s="17">
        <v>6.3</v>
      </c>
      <c r="J20" s="17">
        <v>3.9</v>
      </c>
      <c r="K20" s="17">
        <v>-0.5</v>
      </c>
      <c r="L20" s="17">
        <v>999.3</v>
      </c>
      <c r="M20" s="17">
        <v>2.5</v>
      </c>
      <c r="N20" s="17">
        <v>8.4</v>
      </c>
      <c r="O20" s="17">
        <v>158</v>
      </c>
      <c r="P20" s="17">
        <v>0</v>
      </c>
    </row>
    <row r="21" spans="1:16" x14ac:dyDescent="0.2">
      <c r="A21" s="16">
        <v>43599.999988425923</v>
      </c>
      <c r="B21" s="17">
        <v>10</v>
      </c>
      <c r="C21" s="17">
        <v>14.2</v>
      </c>
      <c r="D21" s="17">
        <v>4.7</v>
      </c>
      <c r="E21" s="17">
        <v>44.9</v>
      </c>
      <c r="F21" s="17">
        <v>68.5</v>
      </c>
      <c r="G21" s="17">
        <v>27.3</v>
      </c>
      <c r="H21" s="17">
        <v>4.7</v>
      </c>
      <c r="I21" s="17">
        <v>5.7</v>
      </c>
      <c r="J21" s="17">
        <v>3.6</v>
      </c>
      <c r="K21" s="17">
        <v>-2</v>
      </c>
      <c r="L21" s="17">
        <v>994.85</v>
      </c>
      <c r="M21" s="17">
        <v>2.6</v>
      </c>
      <c r="N21" s="17">
        <v>9.5</v>
      </c>
      <c r="O21" s="17">
        <v>21</v>
      </c>
      <c r="P21" s="17">
        <v>0</v>
      </c>
    </row>
    <row r="22" spans="1:16" x14ac:dyDescent="0.2">
      <c r="A22" s="16">
        <v>43600.999988425923</v>
      </c>
      <c r="B22" s="17">
        <v>9.3000000000000007</v>
      </c>
      <c r="C22" s="17">
        <v>13.9</v>
      </c>
      <c r="D22" s="17">
        <v>4.3</v>
      </c>
      <c r="E22" s="17">
        <v>52</v>
      </c>
      <c r="F22" s="17">
        <v>77.099999999999994</v>
      </c>
      <c r="G22" s="17">
        <v>34.4</v>
      </c>
      <c r="H22" s="17">
        <v>5.2</v>
      </c>
      <c r="I22" s="17">
        <v>5.9</v>
      </c>
      <c r="J22" s="17">
        <v>4.4000000000000004</v>
      </c>
      <c r="K22" s="17">
        <v>-0.6</v>
      </c>
      <c r="L22" s="17">
        <v>989.14</v>
      </c>
      <c r="M22" s="17">
        <v>2.5</v>
      </c>
      <c r="N22" s="17">
        <v>7.9</v>
      </c>
      <c r="O22" s="17">
        <v>24</v>
      </c>
      <c r="P22" s="17">
        <v>0</v>
      </c>
    </row>
    <row r="23" spans="1:16" x14ac:dyDescent="0.2">
      <c r="A23" s="16">
        <v>43601.999988425923</v>
      </c>
      <c r="B23" s="17">
        <v>10</v>
      </c>
      <c r="C23" s="17">
        <v>15</v>
      </c>
      <c r="D23" s="17">
        <v>4.5999999999999996</v>
      </c>
      <c r="E23" s="17">
        <v>61.6</v>
      </c>
      <c r="F23" s="17">
        <v>76.7</v>
      </c>
      <c r="G23" s="17">
        <v>48.4</v>
      </c>
      <c r="H23" s="17">
        <v>6.6</v>
      </c>
      <c r="I23" s="17">
        <v>8.1</v>
      </c>
      <c r="J23" s="17">
        <v>5.3</v>
      </c>
      <c r="K23" s="17">
        <v>2.8</v>
      </c>
      <c r="L23" s="17">
        <v>981.47</v>
      </c>
      <c r="M23" s="17">
        <v>1.2</v>
      </c>
      <c r="N23" s="17">
        <v>4.4000000000000004</v>
      </c>
      <c r="O23" s="17">
        <v>146</v>
      </c>
      <c r="P23" s="17">
        <v>0</v>
      </c>
    </row>
    <row r="24" spans="1:16" x14ac:dyDescent="0.2">
      <c r="A24" s="16">
        <v>43602.999988425923</v>
      </c>
      <c r="B24" s="17">
        <v>13.3</v>
      </c>
      <c r="C24" s="17">
        <v>22.2</v>
      </c>
      <c r="D24" s="17">
        <v>6.8</v>
      </c>
      <c r="E24" s="17">
        <v>66.8</v>
      </c>
      <c r="F24" s="17">
        <v>89.8</v>
      </c>
      <c r="G24" s="17">
        <v>33.1</v>
      </c>
      <c r="H24" s="17">
        <v>8.5</v>
      </c>
      <c r="I24" s="17">
        <v>11.3</v>
      </c>
      <c r="J24" s="17">
        <v>6.4</v>
      </c>
      <c r="K24" s="17">
        <v>6.6</v>
      </c>
      <c r="L24" s="17">
        <v>973.52</v>
      </c>
      <c r="M24" s="17">
        <v>1.6</v>
      </c>
      <c r="N24" s="17">
        <v>6.7</v>
      </c>
      <c r="O24" s="17">
        <v>165</v>
      </c>
      <c r="P24" s="17">
        <v>0.2</v>
      </c>
    </row>
    <row r="25" spans="1:16" x14ac:dyDescent="0.2">
      <c r="A25" s="16">
        <v>43603.999988425923</v>
      </c>
      <c r="B25" s="17">
        <v>14.8</v>
      </c>
      <c r="C25" s="17">
        <v>21.2</v>
      </c>
      <c r="D25" s="17">
        <v>11.9</v>
      </c>
      <c r="E25" s="17">
        <v>74</v>
      </c>
      <c r="F25" s="17">
        <v>89.6</v>
      </c>
      <c r="G25" s="17">
        <v>46.4</v>
      </c>
      <c r="H25" s="17">
        <v>10.6</v>
      </c>
      <c r="I25" s="17">
        <v>12.8</v>
      </c>
      <c r="J25" s="17">
        <v>9.1</v>
      </c>
      <c r="K25" s="17">
        <v>10</v>
      </c>
      <c r="L25" s="17">
        <v>972.25</v>
      </c>
      <c r="M25" s="17">
        <v>1.4</v>
      </c>
      <c r="N25" s="17">
        <v>6.4</v>
      </c>
      <c r="O25" s="17">
        <v>256</v>
      </c>
      <c r="P25" s="17">
        <v>2.5</v>
      </c>
    </row>
    <row r="26" spans="1:16" x14ac:dyDescent="0.2">
      <c r="A26" s="16">
        <v>43604.999988425923</v>
      </c>
      <c r="B26" s="17">
        <v>15.8</v>
      </c>
      <c r="C26" s="17">
        <v>21</v>
      </c>
      <c r="D26" s="17">
        <v>12.3</v>
      </c>
      <c r="E26" s="17">
        <v>75.2</v>
      </c>
      <c r="F26" s="17">
        <v>88.8</v>
      </c>
      <c r="G26" s="17">
        <v>53.6</v>
      </c>
      <c r="H26" s="17">
        <v>11.4</v>
      </c>
      <c r="I26" s="17">
        <v>13.8</v>
      </c>
      <c r="J26" s="17">
        <v>10.5</v>
      </c>
      <c r="K26" s="17">
        <v>11.2</v>
      </c>
      <c r="L26" s="17">
        <v>971.07</v>
      </c>
      <c r="M26" s="17">
        <v>2</v>
      </c>
      <c r="N26" s="17">
        <v>6.9</v>
      </c>
      <c r="O26" s="17">
        <v>208</v>
      </c>
      <c r="P26" s="17">
        <v>1.1000000000000001</v>
      </c>
    </row>
    <row r="27" spans="1:16" x14ac:dyDescent="0.2">
      <c r="A27" s="16">
        <v>43605.999988425923</v>
      </c>
      <c r="B27" s="17">
        <v>13.8</v>
      </c>
      <c r="C27" s="17">
        <v>15.5</v>
      </c>
      <c r="D27" s="17">
        <v>12.2</v>
      </c>
      <c r="E27" s="17">
        <v>88.4</v>
      </c>
      <c r="F27" s="17">
        <v>94.8</v>
      </c>
      <c r="G27" s="17">
        <v>81</v>
      </c>
      <c r="H27" s="17">
        <v>12</v>
      </c>
      <c r="I27" s="17">
        <v>13.2</v>
      </c>
      <c r="J27" s="17">
        <v>10.9</v>
      </c>
      <c r="K27" s="17">
        <v>11.9</v>
      </c>
      <c r="L27" s="17">
        <v>971.7</v>
      </c>
      <c r="M27" s="17">
        <v>2.6</v>
      </c>
      <c r="N27" s="17">
        <v>7.2</v>
      </c>
      <c r="O27" s="17">
        <v>294</v>
      </c>
      <c r="P27" s="17">
        <v>18.600000000000001</v>
      </c>
    </row>
    <row r="28" spans="1:16" x14ac:dyDescent="0.2">
      <c r="A28" s="16">
        <v>43606.999988425923</v>
      </c>
      <c r="B28" s="17">
        <v>12.4</v>
      </c>
      <c r="C28" s="17">
        <v>13.2</v>
      </c>
      <c r="D28" s="17">
        <v>11.7</v>
      </c>
      <c r="E28" s="17">
        <v>90.9</v>
      </c>
      <c r="F28" s="17">
        <v>95.1</v>
      </c>
      <c r="G28" s="17">
        <v>87.3</v>
      </c>
      <c r="H28" s="17">
        <v>11.3</v>
      </c>
      <c r="I28" s="17">
        <v>12.1</v>
      </c>
      <c r="J28" s="17">
        <v>10.8</v>
      </c>
      <c r="K28" s="17">
        <v>11</v>
      </c>
      <c r="L28" s="17">
        <v>977.3</v>
      </c>
      <c r="M28" s="17">
        <v>3.7</v>
      </c>
      <c r="N28" s="17">
        <v>7.7</v>
      </c>
      <c r="O28" s="17">
        <v>303</v>
      </c>
      <c r="P28" s="17">
        <v>32.9</v>
      </c>
    </row>
    <row r="29" spans="1:16" x14ac:dyDescent="0.2">
      <c r="A29" s="16">
        <v>43607.999988425923</v>
      </c>
      <c r="B29" s="17">
        <v>13.9</v>
      </c>
      <c r="C29" s="17">
        <v>18</v>
      </c>
      <c r="D29" s="17">
        <v>10.7</v>
      </c>
      <c r="E29" s="17">
        <v>72.400000000000006</v>
      </c>
      <c r="F29" s="17">
        <v>90.5</v>
      </c>
      <c r="G29" s="17">
        <v>48.7</v>
      </c>
      <c r="H29" s="17">
        <v>9.8000000000000007</v>
      </c>
      <c r="I29" s="17">
        <v>11.1</v>
      </c>
      <c r="J29" s="17">
        <v>8.3000000000000007</v>
      </c>
      <c r="K29" s="17">
        <v>8.6999999999999993</v>
      </c>
      <c r="L29" s="17">
        <v>985.13</v>
      </c>
      <c r="M29" s="17">
        <v>2.2999999999999998</v>
      </c>
      <c r="N29" s="17">
        <v>6.6</v>
      </c>
      <c r="O29" s="17">
        <v>175</v>
      </c>
      <c r="P29" s="17">
        <v>0</v>
      </c>
    </row>
    <row r="30" spans="1:16" x14ac:dyDescent="0.2">
      <c r="A30" s="16">
        <v>43608.999988425923</v>
      </c>
      <c r="B30" s="17">
        <v>14.6</v>
      </c>
      <c r="C30" s="17">
        <v>21.4</v>
      </c>
      <c r="D30" s="17">
        <v>7.7</v>
      </c>
      <c r="E30" s="17">
        <v>61.9</v>
      </c>
      <c r="F30" s="17">
        <v>90.6</v>
      </c>
      <c r="G30" s="17">
        <v>34.700000000000003</v>
      </c>
      <c r="H30" s="17">
        <v>8.3000000000000007</v>
      </c>
      <c r="I30" s="17">
        <v>9.6999999999999993</v>
      </c>
      <c r="J30" s="17">
        <v>7.1</v>
      </c>
      <c r="K30" s="17">
        <v>6.5</v>
      </c>
      <c r="L30" s="17">
        <v>985.56</v>
      </c>
      <c r="M30" s="17">
        <v>1.5</v>
      </c>
      <c r="N30" s="17">
        <v>4.7</v>
      </c>
      <c r="O30" s="17">
        <v>175</v>
      </c>
      <c r="P30" s="17">
        <v>0</v>
      </c>
    </row>
    <row r="31" spans="1:16" x14ac:dyDescent="0.2">
      <c r="A31" s="16">
        <v>43609.999988425923</v>
      </c>
      <c r="B31" s="17">
        <v>16.8</v>
      </c>
      <c r="C31" s="17">
        <v>22.4</v>
      </c>
      <c r="D31" s="17">
        <v>10.1</v>
      </c>
      <c r="E31" s="17">
        <v>56.6</v>
      </c>
      <c r="F31" s="17">
        <v>81.3</v>
      </c>
      <c r="G31" s="17">
        <v>36.299999999999997</v>
      </c>
      <c r="H31" s="17">
        <v>8.8000000000000007</v>
      </c>
      <c r="I31" s="17">
        <v>10.4</v>
      </c>
      <c r="J31" s="17">
        <v>7.3</v>
      </c>
      <c r="K31" s="17">
        <v>7.5</v>
      </c>
      <c r="L31" s="17">
        <v>981.78</v>
      </c>
      <c r="M31" s="17">
        <v>1.7</v>
      </c>
      <c r="N31" s="17">
        <v>5</v>
      </c>
      <c r="O31" s="17">
        <v>199</v>
      </c>
      <c r="P31" s="17">
        <v>0</v>
      </c>
    </row>
    <row r="32" spans="1:16" x14ac:dyDescent="0.2">
      <c r="A32" s="16">
        <v>43610.999988425923</v>
      </c>
      <c r="B32" s="17">
        <v>16</v>
      </c>
      <c r="C32" s="17">
        <v>21.6</v>
      </c>
      <c r="D32" s="17">
        <v>12.8</v>
      </c>
      <c r="E32" s="17">
        <v>70.400000000000006</v>
      </c>
      <c r="F32" s="17">
        <v>88</v>
      </c>
      <c r="G32" s="17">
        <v>41.7</v>
      </c>
      <c r="H32" s="17">
        <v>10.8</v>
      </c>
      <c r="I32" s="17">
        <v>12.6</v>
      </c>
      <c r="J32" s="17">
        <v>8.9</v>
      </c>
      <c r="K32" s="17">
        <v>10.4</v>
      </c>
      <c r="L32" s="17">
        <v>982.09</v>
      </c>
      <c r="M32" s="17">
        <v>1.5</v>
      </c>
      <c r="N32" s="17">
        <v>6.2</v>
      </c>
      <c r="O32" s="17">
        <v>220</v>
      </c>
      <c r="P32" s="17">
        <v>4.4000000000000004</v>
      </c>
    </row>
    <row r="33" spans="1:16" x14ac:dyDescent="0.2">
      <c r="A33" s="16">
        <v>43611.999988425923</v>
      </c>
      <c r="B33" s="17">
        <v>16.2</v>
      </c>
      <c r="C33" s="17">
        <v>22.3</v>
      </c>
      <c r="D33" s="17">
        <v>10.199999999999999</v>
      </c>
      <c r="E33" s="17">
        <v>67.2</v>
      </c>
      <c r="F33" s="17">
        <v>92.8</v>
      </c>
      <c r="G33" s="17">
        <v>38.4</v>
      </c>
      <c r="H33" s="17">
        <v>10.199999999999999</v>
      </c>
      <c r="I33" s="17">
        <v>11.5</v>
      </c>
      <c r="J33" s="17">
        <v>7.9</v>
      </c>
      <c r="K33" s="17">
        <v>9.5</v>
      </c>
      <c r="L33" s="17">
        <v>982.55</v>
      </c>
      <c r="M33" s="17">
        <v>1.5</v>
      </c>
      <c r="N33" s="17">
        <v>4.5</v>
      </c>
      <c r="O33" s="17">
        <v>201</v>
      </c>
      <c r="P33" s="17">
        <v>0</v>
      </c>
    </row>
    <row r="34" spans="1:16" x14ac:dyDescent="0.2">
      <c r="A34" s="16">
        <v>43612.999988425923</v>
      </c>
      <c r="B34" s="17">
        <v>16.899999999999999</v>
      </c>
      <c r="C34" s="17">
        <v>20.8</v>
      </c>
      <c r="D34" s="17">
        <v>12.4</v>
      </c>
      <c r="E34" s="17">
        <v>65.400000000000006</v>
      </c>
      <c r="F34" s="17">
        <v>83.6</v>
      </c>
      <c r="G34" s="17">
        <v>50.6</v>
      </c>
      <c r="H34" s="17">
        <v>10.6</v>
      </c>
      <c r="I34" s="17">
        <v>12.6</v>
      </c>
      <c r="J34" s="17">
        <v>9.6</v>
      </c>
      <c r="K34" s="17">
        <v>10.199999999999999</v>
      </c>
      <c r="L34" s="17">
        <v>977.61</v>
      </c>
      <c r="M34" s="17">
        <v>1.8</v>
      </c>
      <c r="N34" s="17">
        <v>6.4</v>
      </c>
      <c r="O34" s="17">
        <v>300</v>
      </c>
      <c r="P34" s="17">
        <v>0</v>
      </c>
    </row>
    <row r="35" spans="1:16" x14ac:dyDescent="0.2">
      <c r="A35" s="16">
        <v>43613.999988425923</v>
      </c>
      <c r="B35" s="17">
        <v>14.8</v>
      </c>
      <c r="C35" s="17">
        <v>18.600000000000001</v>
      </c>
      <c r="D35" s="17">
        <v>11.9</v>
      </c>
      <c r="E35" s="17">
        <v>69.099999999999994</v>
      </c>
      <c r="F35" s="17">
        <v>93.4</v>
      </c>
      <c r="G35" s="17">
        <v>37.9</v>
      </c>
      <c r="H35" s="17">
        <v>9.8000000000000007</v>
      </c>
      <c r="I35" s="17">
        <v>12.8</v>
      </c>
      <c r="J35" s="17">
        <v>6.8</v>
      </c>
      <c r="K35" s="17">
        <v>8.6</v>
      </c>
      <c r="L35" s="17">
        <v>975.71</v>
      </c>
      <c r="M35" s="17">
        <v>2.4</v>
      </c>
      <c r="N35" s="17">
        <v>7.6</v>
      </c>
      <c r="O35" s="17">
        <v>246</v>
      </c>
      <c r="P35" s="17">
        <v>9.3000000000000007</v>
      </c>
    </row>
    <row r="36" spans="1:16" x14ac:dyDescent="0.2">
      <c r="A36" s="16">
        <v>43614.999988425923</v>
      </c>
      <c r="B36" s="17">
        <v>12.7</v>
      </c>
      <c r="C36" s="17">
        <v>15.8</v>
      </c>
      <c r="D36" s="17">
        <v>10.3</v>
      </c>
      <c r="E36" s="17">
        <v>73.2</v>
      </c>
      <c r="F36" s="17">
        <v>87.9</v>
      </c>
      <c r="G36" s="17">
        <v>55.1</v>
      </c>
      <c r="H36" s="17">
        <v>9.3000000000000007</v>
      </c>
      <c r="I36" s="17">
        <v>10.3</v>
      </c>
      <c r="J36" s="17">
        <v>8.1999999999999993</v>
      </c>
      <c r="K36" s="17">
        <v>7.9</v>
      </c>
      <c r="L36" s="17">
        <v>986.22</v>
      </c>
      <c r="M36" s="17">
        <v>2</v>
      </c>
      <c r="N36" s="17">
        <v>5.4</v>
      </c>
      <c r="O36" s="17">
        <v>193</v>
      </c>
      <c r="P36" s="17">
        <v>0.8</v>
      </c>
    </row>
    <row r="37" spans="1:16" x14ac:dyDescent="0.2">
      <c r="A37" s="16">
        <v>43615.999988425923</v>
      </c>
      <c r="B37" s="17">
        <v>15.5</v>
      </c>
      <c r="C37" s="17">
        <v>21.4</v>
      </c>
      <c r="D37" s="17">
        <v>8.1</v>
      </c>
      <c r="E37" s="17">
        <v>60.1</v>
      </c>
      <c r="F37" s="17">
        <v>92.2</v>
      </c>
      <c r="G37" s="17">
        <v>32.6</v>
      </c>
      <c r="H37" s="17">
        <v>8.5</v>
      </c>
      <c r="I37" s="17">
        <v>10</v>
      </c>
      <c r="J37" s="17">
        <v>6.7</v>
      </c>
      <c r="K37" s="17">
        <v>6.8</v>
      </c>
      <c r="L37" s="17">
        <v>991.93</v>
      </c>
      <c r="M37" s="17">
        <v>1.4</v>
      </c>
      <c r="N37" s="17">
        <v>5.9</v>
      </c>
      <c r="O37" s="17">
        <v>185</v>
      </c>
      <c r="P37" s="17">
        <v>0</v>
      </c>
    </row>
    <row r="38" spans="1:16" x14ac:dyDescent="0.2">
      <c r="A38" s="16">
        <v>43616.999988425923</v>
      </c>
      <c r="B38" s="17">
        <v>19.3</v>
      </c>
      <c r="C38" s="17">
        <v>24.4</v>
      </c>
      <c r="D38" s="17">
        <v>15.4</v>
      </c>
      <c r="E38" s="17">
        <v>58.8</v>
      </c>
      <c r="F38" s="17">
        <v>74.599999999999994</v>
      </c>
      <c r="G38" s="17">
        <v>37</v>
      </c>
      <c r="H38" s="17">
        <v>10.8</v>
      </c>
      <c r="I38" s="17">
        <v>12.4</v>
      </c>
      <c r="J38" s="17">
        <v>9</v>
      </c>
      <c r="K38" s="17">
        <v>10.6</v>
      </c>
      <c r="L38" s="17">
        <v>992.01</v>
      </c>
      <c r="M38" s="17">
        <v>1.2</v>
      </c>
      <c r="N38" s="17">
        <v>3.8</v>
      </c>
      <c r="O38" s="17">
        <v>196</v>
      </c>
      <c r="P38" s="17">
        <v>0</v>
      </c>
    </row>
    <row r="39" spans="1:16" x14ac:dyDescent="0.2">
      <c r="A39" s="1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1:16" ht="15" x14ac:dyDescent="0.25">
      <c r="A40" s="22" t="s">
        <v>35</v>
      </c>
      <c r="B40" s="11">
        <f>AVERAGE(B8:B38)</f>
        <v>12.632258064516131</v>
      </c>
      <c r="C40" s="14">
        <f>MAX(C8:C38)</f>
        <v>24.4</v>
      </c>
      <c r="D40" s="12">
        <f>MIN(D8:D38)</f>
        <v>2.8</v>
      </c>
      <c r="E40" s="11">
        <f>AVERAGE(E8:E38)</f>
        <v>66.90645161290324</v>
      </c>
      <c r="F40" s="14">
        <f>MAX(F8:F38)</f>
        <v>95.1</v>
      </c>
      <c r="G40" s="12">
        <f>MIN(G8:G38)</f>
        <v>21.7</v>
      </c>
      <c r="H40" s="11">
        <f>AVERAGE(H8:H38)</f>
        <v>8.4225806451612932</v>
      </c>
      <c r="I40" s="14">
        <f>MAX(I8:I38)</f>
        <v>13.8</v>
      </c>
      <c r="J40" s="12">
        <f>MIN(J8:J38)</f>
        <v>3.6</v>
      </c>
      <c r="K40" s="11">
        <f t="shared" ref="K40:M40" si="0">AVERAGE(K8:K38)</f>
        <v>6.0516129032258066</v>
      </c>
      <c r="L40" s="11">
        <f t="shared" si="0"/>
        <v>981.64161290322579</v>
      </c>
      <c r="M40" s="11">
        <v>2</v>
      </c>
      <c r="N40" s="14">
        <f>MAX(N8:N38)</f>
        <v>10</v>
      </c>
      <c r="O40" s="11">
        <v>201.5</v>
      </c>
      <c r="P40" s="19">
        <f>SUM(P8:P38)</f>
        <v>90</v>
      </c>
    </row>
    <row r="41" spans="1:16" x14ac:dyDescent="0.2">
      <c r="A41" s="15"/>
      <c r="B41" s="13" t="s">
        <v>27</v>
      </c>
      <c r="C41" s="13" t="s">
        <v>28</v>
      </c>
      <c r="D41" s="13" t="s">
        <v>29</v>
      </c>
      <c r="E41" s="13" t="s">
        <v>27</v>
      </c>
      <c r="F41" s="13" t="s">
        <v>28</v>
      </c>
      <c r="G41" s="13" t="s">
        <v>29</v>
      </c>
      <c r="H41" s="13" t="s">
        <v>27</v>
      </c>
      <c r="I41" s="13" t="s">
        <v>28</v>
      </c>
      <c r="J41" s="13" t="s">
        <v>29</v>
      </c>
      <c r="K41" s="13" t="s">
        <v>27</v>
      </c>
      <c r="L41" s="13" t="s">
        <v>27</v>
      </c>
      <c r="M41" s="13" t="s">
        <v>27</v>
      </c>
      <c r="N41" s="13" t="s">
        <v>28</v>
      </c>
      <c r="O41" s="13" t="s">
        <v>27</v>
      </c>
      <c r="P41" s="13" t="s">
        <v>30</v>
      </c>
    </row>
    <row r="42" spans="1:16" x14ac:dyDescent="0.2">
      <c r="A42" s="15"/>
      <c r="B42" s="13" t="s">
        <v>20</v>
      </c>
      <c r="C42" s="13" t="s">
        <v>20</v>
      </c>
      <c r="D42" s="13" t="s">
        <v>20</v>
      </c>
      <c r="E42" s="13" t="s">
        <v>21</v>
      </c>
      <c r="F42" s="13" t="s">
        <v>21</v>
      </c>
      <c r="G42" s="13" t="s">
        <v>21</v>
      </c>
      <c r="H42" s="13" t="s">
        <v>22</v>
      </c>
      <c r="I42" s="13" t="s">
        <v>22</v>
      </c>
      <c r="J42" s="13" t="s">
        <v>22</v>
      </c>
      <c r="K42" s="13" t="s">
        <v>23</v>
      </c>
      <c r="L42" s="13" t="s">
        <v>0</v>
      </c>
      <c r="M42" s="13" t="s">
        <v>1</v>
      </c>
      <c r="N42" s="13" t="s">
        <v>1</v>
      </c>
      <c r="O42" s="13" t="s">
        <v>2</v>
      </c>
      <c r="P42" s="13" t="s">
        <v>24</v>
      </c>
    </row>
    <row r="43" spans="1:16" x14ac:dyDescent="0.2">
      <c r="A43" s="15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16" x14ac:dyDescent="0.2">
      <c r="A44" s="15"/>
      <c r="B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1:16" x14ac:dyDescent="0.2">
      <c r="A45" s="15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sqref="A1:A2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2" width="18.625" customWidth="1"/>
    <col min="16" max="16" width="18" customWidth="1"/>
  </cols>
  <sheetData>
    <row r="1" spans="1:16" ht="15.75" x14ac:dyDescent="0.25">
      <c r="A1" s="3" t="s">
        <v>18</v>
      </c>
    </row>
    <row r="2" spans="1:16" ht="15.75" x14ac:dyDescent="0.25">
      <c r="A2" s="3" t="s">
        <v>19</v>
      </c>
    </row>
    <row r="3" spans="1:16" ht="15.75" x14ac:dyDescent="0.25">
      <c r="A3" s="3"/>
    </row>
    <row r="4" spans="1:16" ht="15.75" x14ac:dyDescent="0.25">
      <c r="A4" s="4" t="s">
        <v>36</v>
      </c>
      <c r="I4" s="6"/>
    </row>
    <row r="6" spans="1:16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1</v>
      </c>
      <c r="N6" s="8" t="s">
        <v>1</v>
      </c>
      <c r="O6" s="8" t="s">
        <v>2</v>
      </c>
      <c r="P6" s="19" t="s">
        <v>24</v>
      </c>
    </row>
    <row r="7" spans="1:16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6</v>
      </c>
      <c r="O7" s="8" t="s">
        <v>4</v>
      </c>
      <c r="P7" s="19" t="s">
        <v>25</v>
      </c>
    </row>
    <row r="8" spans="1:16" x14ac:dyDescent="0.2">
      <c r="A8" s="16">
        <v>43617.999988425923</v>
      </c>
      <c r="B8" s="17">
        <v>21.1</v>
      </c>
      <c r="C8" s="17">
        <v>28</v>
      </c>
      <c r="D8" s="17">
        <v>13.9</v>
      </c>
      <c r="E8" s="17">
        <v>56.3</v>
      </c>
      <c r="F8" s="17">
        <v>83.7</v>
      </c>
      <c r="G8" s="17">
        <v>31.7</v>
      </c>
      <c r="H8" s="17">
        <v>11.1</v>
      </c>
      <c r="I8" s="17">
        <v>12.9</v>
      </c>
      <c r="J8" s="17">
        <v>8.9</v>
      </c>
      <c r="K8" s="17">
        <v>11.1</v>
      </c>
      <c r="L8" s="17">
        <v>988.93</v>
      </c>
      <c r="M8" s="17">
        <v>1.3</v>
      </c>
      <c r="N8" s="17">
        <v>4.8</v>
      </c>
      <c r="O8" s="17">
        <v>190</v>
      </c>
      <c r="P8" s="17">
        <v>0</v>
      </c>
    </row>
    <row r="9" spans="1:16" x14ac:dyDescent="0.2">
      <c r="A9" s="16">
        <v>43618.999988425923</v>
      </c>
      <c r="B9" s="17">
        <v>24.3</v>
      </c>
      <c r="C9" s="17">
        <v>30.9</v>
      </c>
      <c r="D9" s="17">
        <v>15.5</v>
      </c>
      <c r="E9" s="17">
        <v>45.2</v>
      </c>
      <c r="F9" s="17">
        <v>78.8</v>
      </c>
      <c r="G9" s="17">
        <v>22.4</v>
      </c>
      <c r="H9" s="17">
        <v>10.6</v>
      </c>
      <c r="I9" s="17">
        <v>12.9</v>
      </c>
      <c r="J9" s="17">
        <v>7.8</v>
      </c>
      <c r="K9" s="17">
        <v>10.5</v>
      </c>
      <c r="L9" s="17">
        <v>983.9</v>
      </c>
      <c r="M9" s="17">
        <v>1.7</v>
      </c>
      <c r="N9" s="17">
        <v>6.6</v>
      </c>
      <c r="O9" s="17">
        <v>181</v>
      </c>
      <c r="P9" s="17">
        <v>0</v>
      </c>
    </row>
    <row r="10" spans="1:16" x14ac:dyDescent="0.2">
      <c r="A10" s="16">
        <v>43619.999988425923</v>
      </c>
      <c r="B10" s="17">
        <v>23.1</v>
      </c>
      <c r="C10" s="17">
        <v>32.6</v>
      </c>
      <c r="D10" s="17">
        <v>18</v>
      </c>
      <c r="E10" s="17">
        <v>48.8</v>
      </c>
      <c r="F10" s="17">
        <v>72.900000000000006</v>
      </c>
      <c r="G10" s="17">
        <v>15.5</v>
      </c>
      <c r="H10" s="17">
        <v>10.9</v>
      </c>
      <c r="I10" s="17">
        <v>13.9</v>
      </c>
      <c r="J10" s="17">
        <v>5.7</v>
      </c>
      <c r="K10" s="17">
        <v>10.8</v>
      </c>
      <c r="L10" s="17">
        <v>981.85</v>
      </c>
      <c r="M10" s="17">
        <v>1.6</v>
      </c>
      <c r="N10" s="17">
        <v>9.8000000000000007</v>
      </c>
      <c r="O10" s="17">
        <v>150</v>
      </c>
      <c r="P10" s="17">
        <v>0</v>
      </c>
    </row>
    <row r="11" spans="1:16" x14ac:dyDescent="0.2">
      <c r="A11" s="16">
        <v>43620.999988425923</v>
      </c>
      <c r="B11" s="17">
        <v>24.1</v>
      </c>
      <c r="C11" s="17">
        <v>31.7</v>
      </c>
      <c r="D11" s="17">
        <v>15.9</v>
      </c>
      <c r="E11" s="17">
        <v>53.5</v>
      </c>
      <c r="F11" s="17">
        <v>86.2</v>
      </c>
      <c r="G11" s="17">
        <v>24.7</v>
      </c>
      <c r="H11" s="17">
        <v>12.2</v>
      </c>
      <c r="I11" s="17">
        <v>14.6</v>
      </c>
      <c r="J11" s="17">
        <v>8.9</v>
      </c>
      <c r="K11" s="17">
        <v>12.7</v>
      </c>
      <c r="L11" s="17">
        <v>978.41</v>
      </c>
      <c r="M11" s="17">
        <v>2</v>
      </c>
      <c r="N11" s="17">
        <v>6.8</v>
      </c>
      <c r="O11" s="17">
        <v>194</v>
      </c>
      <c r="P11" s="17">
        <v>0</v>
      </c>
    </row>
    <row r="12" spans="1:16" x14ac:dyDescent="0.2">
      <c r="A12" s="16">
        <v>43621.999988425923</v>
      </c>
      <c r="B12" s="17">
        <v>25.4</v>
      </c>
      <c r="C12" s="17">
        <v>31.5</v>
      </c>
      <c r="D12" s="17">
        <v>19.3</v>
      </c>
      <c r="E12" s="17">
        <v>44.8</v>
      </c>
      <c r="F12" s="17">
        <v>64.400000000000006</v>
      </c>
      <c r="G12" s="17">
        <v>23.5</v>
      </c>
      <c r="H12" s="17">
        <v>11.6</v>
      </c>
      <c r="I12" s="17">
        <v>13.1</v>
      </c>
      <c r="J12" s="17">
        <v>8.4</v>
      </c>
      <c r="K12" s="17">
        <v>12</v>
      </c>
      <c r="L12" s="17">
        <v>973.6</v>
      </c>
      <c r="M12" s="17">
        <v>1.7</v>
      </c>
      <c r="N12" s="17">
        <v>5.3</v>
      </c>
      <c r="O12" s="17">
        <v>144</v>
      </c>
      <c r="P12" s="17">
        <v>0</v>
      </c>
    </row>
    <row r="13" spans="1:16" x14ac:dyDescent="0.2">
      <c r="A13" s="16">
        <v>43622.999988425923</v>
      </c>
      <c r="B13" s="17">
        <v>15.4</v>
      </c>
      <c r="C13" s="17">
        <v>26.1</v>
      </c>
      <c r="D13" s="17">
        <v>10.9</v>
      </c>
      <c r="E13" s="17">
        <v>67.599999999999994</v>
      </c>
      <c r="F13" s="17">
        <v>83.1</v>
      </c>
      <c r="G13" s="17">
        <v>39.5</v>
      </c>
      <c r="H13" s="17">
        <v>10.1</v>
      </c>
      <c r="I13" s="17">
        <v>13.1</v>
      </c>
      <c r="J13" s="17">
        <v>8.4</v>
      </c>
      <c r="K13" s="17">
        <v>9.3000000000000007</v>
      </c>
      <c r="L13" s="17">
        <v>980.01</v>
      </c>
      <c r="M13" s="17">
        <v>2.8</v>
      </c>
      <c r="N13" s="17">
        <v>7.5</v>
      </c>
      <c r="O13" s="17">
        <v>151</v>
      </c>
      <c r="P13" s="17">
        <v>0.1</v>
      </c>
    </row>
    <row r="14" spans="1:16" x14ac:dyDescent="0.2">
      <c r="A14" s="16">
        <v>43623.999988425923</v>
      </c>
      <c r="B14" s="17">
        <v>17.600000000000001</v>
      </c>
      <c r="C14" s="17">
        <v>29.9</v>
      </c>
      <c r="D14" s="17">
        <v>10</v>
      </c>
      <c r="E14" s="17">
        <v>61.2</v>
      </c>
      <c r="F14" s="17">
        <v>87.2</v>
      </c>
      <c r="G14" s="17">
        <v>30.5</v>
      </c>
      <c r="H14" s="17">
        <v>10</v>
      </c>
      <c r="I14" s="17">
        <v>12.5</v>
      </c>
      <c r="J14" s="17">
        <v>8.1</v>
      </c>
      <c r="K14" s="17">
        <v>9.3000000000000007</v>
      </c>
      <c r="L14" s="17">
        <v>979.59</v>
      </c>
      <c r="M14" s="17">
        <v>2.4</v>
      </c>
      <c r="N14" s="17">
        <v>11.6</v>
      </c>
      <c r="O14" s="17">
        <v>202</v>
      </c>
      <c r="P14" s="17">
        <v>0</v>
      </c>
    </row>
    <row r="15" spans="1:16" x14ac:dyDescent="0.2">
      <c r="A15" s="16">
        <v>43624.999988425923</v>
      </c>
      <c r="B15" s="17">
        <v>17.600000000000001</v>
      </c>
      <c r="C15" s="17">
        <v>22.9</v>
      </c>
      <c r="D15" s="17">
        <v>13.5</v>
      </c>
      <c r="E15" s="17">
        <v>46.1</v>
      </c>
      <c r="F15" s="17">
        <v>76.7</v>
      </c>
      <c r="G15" s="17">
        <v>22.6</v>
      </c>
      <c r="H15" s="17">
        <v>7.5</v>
      </c>
      <c r="I15" s="17">
        <v>10.3</v>
      </c>
      <c r="J15" s="17">
        <v>5</v>
      </c>
      <c r="K15" s="17">
        <v>4.8</v>
      </c>
      <c r="L15" s="17">
        <v>989.02</v>
      </c>
      <c r="M15" s="17">
        <v>3</v>
      </c>
      <c r="N15" s="17">
        <v>9.5</v>
      </c>
      <c r="O15" s="17">
        <v>146</v>
      </c>
      <c r="P15" s="17">
        <v>0.1</v>
      </c>
    </row>
    <row r="16" spans="1:16" x14ac:dyDescent="0.2">
      <c r="A16" s="16">
        <v>43625.999988425923</v>
      </c>
      <c r="B16" s="17">
        <v>17.399999999999999</v>
      </c>
      <c r="C16" s="17">
        <v>24.5</v>
      </c>
      <c r="D16" s="17">
        <v>11.4</v>
      </c>
      <c r="E16" s="17">
        <v>60.5</v>
      </c>
      <c r="F16" s="17">
        <v>88.6</v>
      </c>
      <c r="G16" s="17">
        <v>35.299999999999997</v>
      </c>
      <c r="H16" s="17">
        <v>10.1</v>
      </c>
      <c r="I16" s="17">
        <v>14.1</v>
      </c>
      <c r="J16" s="17">
        <v>7.9</v>
      </c>
      <c r="K16" s="17">
        <v>9.3000000000000007</v>
      </c>
      <c r="L16" s="17">
        <v>988.23</v>
      </c>
      <c r="M16" s="17">
        <v>1.8</v>
      </c>
      <c r="N16" s="17">
        <v>5.9</v>
      </c>
      <c r="O16" s="17">
        <v>151</v>
      </c>
      <c r="P16" s="17">
        <v>0.3</v>
      </c>
    </row>
    <row r="17" spans="1:16" x14ac:dyDescent="0.2">
      <c r="A17" s="16">
        <v>43626.999988425923</v>
      </c>
      <c r="B17" s="17">
        <v>17</v>
      </c>
      <c r="C17" s="17">
        <v>21.1</v>
      </c>
      <c r="D17" s="17">
        <v>14.5</v>
      </c>
      <c r="E17" s="17">
        <v>84.2</v>
      </c>
      <c r="F17" s="17">
        <v>93.9</v>
      </c>
      <c r="G17" s="17">
        <v>61.6</v>
      </c>
      <c r="H17" s="17">
        <v>13.8</v>
      </c>
      <c r="I17" s="17">
        <v>15.4</v>
      </c>
      <c r="J17" s="17">
        <v>12.8</v>
      </c>
      <c r="K17" s="17">
        <v>14.2</v>
      </c>
      <c r="L17" s="17">
        <v>981.36</v>
      </c>
      <c r="M17" s="17">
        <v>1.2</v>
      </c>
      <c r="N17" s="17">
        <v>4.0999999999999996</v>
      </c>
      <c r="O17" s="17">
        <v>271</v>
      </c>
      <c r="P17" s="17">
        <v>4.9000000000000004</v>
      </c>
    </row>
    <row r="18" spans="1:16" x14ac:dyDescent="0.2">
      <c r="A18" s="16">
        <v>43627.999988425923</v>
      </c>
      <c r="B18" s="17">
        <v>15.9</v>
      </c>
      <c r="C18" s="17">
        <v>17.899999999999999</v>
      </c>
      <c r="D18" s="17">
        <v>13.6</v>
      </c>
      <c r="E18" s="17">
        <v>82.1</v>
      </c>
      <c r="F18" s="17">
        <v>95.3</v>
      </c>
      <c r="G18" s="17">
        <v>67.599999999999994</v>
      </c>
      <c r="H18" s="17">
        <v>12.6</v>
      </c>
      <c r="I18" s="17">
        <v>14.5</v>
      </c>
      <c r="J18" s="17">
        <v>11.2</v>
      </c>
      <c r="K18" s="17">
        <v>12.8</v>
      </c>
      <c r="L18" s="17">
        <v>978.45</v>
      </c>
      <c r="M18" s="17">
        <v>1.7</v>
      </c>
      <c r="N18" s="17">
        <v>4.9000000000000004</v>
      </c>
      <c r="O18" s="17">
        <v>163</v>
      </c>
      <c r="P18" s="17">
        <v>13.5</v>
      </c>
    </row>
    <row r="19" spans="1:16" x14ac:dyDescent="0.2">
      <c r="A19" s="16">
        <v>43628.999988425923</v>
      </c>
      <c r="B19" s="17">
        <v>15.9</v>
      </c>
      <c r="C19" s="17">
        <v>19.5</v>
      </c>
      <c r="D19" s="17">
        <v>13.6</v>
      </c>
      <c r="E19" s="17">
        <v>82</v>
      </c>
      <c r="F19" s="17">
        <v>95.7</v>
      </c>
      <c r="G19" s="17">
        <v>61.4</v>
      </c>
      <c r="H19" s="17">
        <v>12.6</v>
      </c>
      <c r="I19" s="17">
        <v>14</v>
      </c>
      <c r="J19" s="17">
        <v>11.4</v>
      </c>
      <c r="K19" s="17">
        <v>12.7</v>
      </c>
      <c r="L19" s="17">
        <v>977.79</v>
      </c>
      <c r="M19" s="17">
        <v>1.4</v>
      </c>
      <c r="N19" s="17">
        <v>4.7</v>
      </c>
      <c r="O19" s="17">
        <v>171</v>
      </c>
      <c r="P19" s="17">
        <v>11.7</v>
      </c>
    </row>
    <row r="20" spans="1:16" x14ac:dyDescent="0.2">
      <c r="A20" s="16">
        <v>43629.999988425923</v>
      </c>
      <c r="B20" s="17">
        <v>19</v>
      </c>
      <c r="C20" s="17">
        <v>24.4</v>
      </c>
      <c r="D20" s="17">
        <v>14.2</v>
      </c>
      <c r="E20" s="17">
        <v>65.900000000000006</v>
      </c>
      <c r="F20" s="17">
        <v>90.5</v>
      </c>
      <c r="G20" s="17">
        <v>43.2</v>
      </c>
      <c r="H20" s="17">
        <v>11.8</v>
      </c>
      <c r="I20" s="17">
        <v>13.1</v>
      </c>
      <c r="J20" s="17">
        <v>9.4</v>
      </c>
      <c r="K20" s="17">
        <v>11.9</v>
      </c>
      <c r="L20" s="17">
        <v>981.68</v>
      </c>
      <c r="M20" s="17">
        <v>1.4</v>
      </c>
      <c r="N20" s="17">
        <v>4.9000000000000004</v>
      </c>
      <c r="O20" s="17">
        <v>191</v>
      </c>
      <c r="P20" s="17">
        <v>0</v>
      </c>
    </row>
    <row r="21" spans="1:16" x14ac:dyDescent="0.2">
      <c r="A21" s="16">
        <v>43630.999988425923</v>
      </c>
      <c r="B21" s="17">
        <v>20.5</v>
      </c>
      <c r="C21" s="17">
        <v>27.8</v>
      </c>
      <c r="D21" s="17">
        <v>14.1</v>
      </c>
      <c r="E21" s="17">
        <v>63.1</v>
      </c>
      <c r="F21" s="17">
        <v>87.9</v>
      </c>
      <c r="G21" s="17">
        <v>32.9</v>
      </c>
      <c r="H21" s="17">
        <v>12.2</v>
      </c>
      <c r="I21" s="17">
        <v>13.7</v>
      </c>
      <c r="J21" s="17">
        <v>9.9</v>
      </c>
      <c r="K21" s="17">
        <v>12.5</v>
      </c>
      <c r="L21" s="17">
        <v>981.88</v>
      </c>
      <c r="M21" s="17">
        <v>1.5</v>
      </c>
      <c r="N21" s="17">
        <v>5.9</v>
      </c>
      <c r="O21" s="17">
        <v>171</v>
      </c>
      <c r="P21" s="17">
        <v>0</v>
      </c>
    </row>
    <row r="22" spans="1:16" x14ac:dyDescent="0.2">
      <c r="A22" s="16">
        <v>43631.999988425923</v>
      </c>
      <c r="B22" s="17">
        <v>20.9</v>
      </c>
      <c r="C22" s="17">
        <v>24.2</v>
      </c>
      <c r="D22" s="17">
        <v>16.7</v>
      </c>
      <c r="E22" s="17">
        <v>61.3</v>
      </c>
      <c r="F22" s="17">
        <v>80.900000000000006</v>
      </c>
      <c r="G22" s="17">
        <v>47.3</v>
      </c>
      <c r="H22" s="17">
        <v>12.6</v>
      </c>
      <c r="I22" s="17">
        <v>13.7</v>
      </c>
      <c r="J22" s="17">
        <v>11.3</v>
      </c>
      <c r="K22" s="17">
        <v>13</v>
      </c>
      <c r="L22" s="17">
        <v>980.88</v>
      </c>
      <c r="M22" s="17">
        <v>2.2999999999999998</v>
      </c>
      <c r="N22" s="17">
        <v>6.5</v>
      </c>
      <c r="O22" s="17">
        <v>220</v>
      </c>
      <c r="P22" s="17">
        <v>0.1</v>
      </c>
    </row>
    <row r="23" spans="1:16" x14ac:dyDescent="0.2">
      <c r="A23" s="16">
        <v>43632.999988425923</v>
      </c>
      <c r="B23" s="17">
        <v>17.899999999999999</v>
      </c>
      <c r="C23" s="17">
        <v>22</v>
      </c>
      <c r="D23" s="17">
        <v>14.6</v>
      </c>
      <c r="E23" s="17">
        <v>72</v>
      </c>
      <c r="F23" s="17">
        <v>91</v>
      </c>
      <c r="G23" s="17">
        <v>46.5</v>
      </c>
      <c r="H23" s="17">
        <v>12.2</v>
      </c>
      <c r="I23" s="17">
        <v>14.3</v>
      </c>
      <c r="J23" s="17">
        <v>10</v>
      </c>
      <c r="K23" s="17">
        <v>12.4</v>
      </c>
      <c r="L23" s="17">
        <v>987.89</v>
      </c>
      <c r="M23" s="17">
        <v>2</v>
      </c>
      <c r="N23" s="17">
        <v>4.9000000000000004</v>
      </c>
      <c r="O23" s="17">
        <v>175</v>
      </c>
      <c r="P23" s="17">
        <v>5.8</v>
      </c>
    </row>
    <row r="24" spans="1:16" x14ac:dyDescent="0.2">
      <c r="A24" s="16">
        <v>43633.999988425923</v>
      </c>
      <c r="B24" s="17">
        <v>19.5</v>
      </c>
      <c r="C24" s="17">
        <v>26.7</v>
      </c>
      <c r="D24" s="17">
        <v>13.5</v>
      </c>
      <c r="E24" s="17">
        <v>68</v>
      </c>
      <c r="F24" s="17">
        <v>91.9</v>
      </c>
      <c r="G24" s="17">
        <v>39.4</v>
      </c>
      <c r="H24" s="17">
        <v>12.4</v>
      </c>
      <c r="I24" s="17">
        <v>13.7</v>
      </c>
      <c r="J24" s="17">
        <v>10.9</v>
      </c>
      <c r="K24" s="17">
        <v>12.7</v>
      </c>
      <c r="L24" s="17">
        <v>986.14</v>
      </c>
      <c r="M24" s="17">
        <v>1.3</v>
      </c>
      <c r="N24" s="17">
        <v>6.3</v>
      </c>
      <c r="O24" s="17">
        <v>190</v>
      </c>
      <c r="P24" s="17">
        <v>0</v>
      </c>
    </row>
    <row r="25" spans="1:16" x14ac:dyDescent="0.2">
      <c r="A25" s="16">
        <v>43634.999988425923</v>
      </c>
      <c r="B25" s="17">
        <v>22.8</v>
      </c>
      <c r="C25" s="17">
        <v>29.8</v>
      </c>
      <c r="D25" s="17">
        <v>16.2</v>
      </c>
      <c r="E25" s="17">
        <v>59.9</v>
      </c>
      <c r="F25" s="17">
        <v>83.2</v>
      </c>
      <c r="G25" s="17">
        <v>31.8</v>
      </c>
      <c r="H25" s="17">
        <v>13.2</v>
      </c>
      <c r="I25" s="17">
        <v>15.5</v>
      </c>
      <c r="J25" s="17">
        <v>10.5</v>
      </c>
      <c r="K25" s="17">
        <v>13.8</v>
      </c>
      <c r="L25" s="17">
        <v>981.79</v>
      </c>
      <c r="M25" s="17">
        <v>1.3</v>
      </c>
      <c r="N25" s="17">
        <v>5</v>
      </c>
      <c r="O25" s="17">
        <v>170</v>
      </c>
      <c r="P25" s="17">
        <v>0</v>
      </c>
    </row>
    <row r="26" spans="1:16" x14ac:dyDescent="0.2">
      <c r="A26" s="16">
        <v>43635.999988425923</v>
      </c>
      <c r="B26" s="17">
        <v>24.9</v>
      </c>
      <c r="C26" s="17">
        <v>32</v>
      </c>
      <c r="D26" s="17">
        <v>18.399999999999999</v>
      </c>
      <c r="E26" s="17">
        <v>51.1</v>
      </c>
      <c r="F26" s="17">
        <v>76.5</v>
      </c>
      <c r="G26" s="17">
        <v>18</v>
      </c>
      <c r="H26" s="17">
        <v>12.5</v>
      </c>
      <c r="I26" s="17">
        <v>15.3</v>
      </c>
      <c r="J26" s="17">
        <v>6.9</v>
      </c>
      <c r="K26" s="17">
        <v>13</v>
      </c>
      <c r="L26" s="17">
        <v>977.95</v>
      </c>
      <c r="M26" s="17">
        <v>1.7</v>
      </c>
      <c r="N26" s="17">
        <v>8</v>
      </c>
      <c r="O26" s="17">
        <v>204</v>
      </c>
      <c r="P26" s="17">
        <v>0.2</v>
      </c>
    </row>
    <row r="27" spans="1:16" x14ac:dyDescent="0.2">
      <c r="A27" s="16">
        <v>43636.999988425923</v>
      </c>
      <c r="B27" s="17">
        <v>20.6</v>
      </c>
      <c r="C27" s="17">
        <v>24.4</v>
      </c>
      <c r="D27" s="17">
        <v>17</v>
      </c>
      <c r="E27" s="17">
        <v>72.599999999999994</v>
      </c>
      <c r="F27" s="17">
        <v>92</v>
      </c>
      <c r="G27" s="17">
        <v>55.7</v>
      </c>
      <c r="H27" s="17">
        <v>14.6</v>
      </c>
      <c r="I27" s="17">
        <v>16.399999999999999</v>
      </c>
      <c r="J27" s="17">
        <v>12.7</v>
      </c>
      <c r="K27" s="17">
        <v>15.3</v>
      </c>
      <c r="L27" s="17">
        <v>980.57</v>
      </c>
      <c r="M27" s="17">
        <v>1.8</v>
      </c>
      <c r="N27" s="17">
        <v>7.7</v>
      </c>
      <c r="O27" s="17">
        <v>262</v>
      </c>
      <c r="P27" s="17">
        <v>4.5999999999999996</v>
      </c>
    </row>
    <row r="28" spans="1:16" x14ac:dyDescent="0.2">
      <c r="A28" s="16">
        <v>43637.999988425923</v>
      </c>
      <c r="B28" s="17">
        <v>20.9</v>
      </c>
      <c r="C28" s="17">
        <v>25.6</v>
      </c>
      <c r="D28" s="17">
        <v>16.2</v>
      </c>
      <c r="E28" s="17">
        <v>62.2</v>
      </c>
      <c r="F28" s="17">
        <v>90.8</v>
      </c>
      <c r="G28" s="17">
        <v>41.2</v>
      </c>
      <c r="H28" s="17">
        <v>12.5</v>
      </c>
      <c r="I28" s="17">
        <v>14.7</v>
      </c>
      <c r="J28" s="17">
        <v>10.8</v>
      </c>
      <c r="K28" s="17">
        <v>12.9</v>
      </c>
      <c r="L28" s="17">
        <v>984.51</v>
      </c>
      <c r="M28" s="17">
        <v>1.6</v>
      </c>
      <c r="N28" s="17">
        <v>5.5</v>
      </c>
      <c r="O28" s="17">
        <v>29</v>
      </c>
      <c r="P28" s="17">
        <v>0.2</v>
      </c>
    </row>
    <row r="29" spans="1:16" x14ac:dyDescent="0.2">
      <c r="A29" s="16">
        <v>43638.999988425923</v>
      </c>
      <c r="B29" s="17">
        <v>18.3</v>
      </c>
      <c r="C29" s="17">
        <v>22.4</v>
      </c>
      <c r="D29" s="17">
        <v>16.5</v>
      </c>
      <c r="E29" s="17">
        <v>77.7</v>
      </c>
      <c r="F29" s="17">
        <v>96.1</v>
      </c>
      <c r="G29" s="17">
        <v>60.8</v>
      </c>
      <c r="H29" s="17">
        <v>13.8</v>
      </c>
      <c r="I29" s="17">
        <v>17.100000000000001</v>
      </c>
      <c r="J29" s="17">
        <v>11.7</v>
      </c>
      <c r="K29" s="17">
        <v>14.2</v>
      </c>
      <c r="L29" s="17">
        <v>984.24</v>
      </c>
      <c r="M29" s="17">
        <v>1.4</v>
      </c>
      <c r="N29" s="17">
        <v>5.4</v>
      </c>
      <c r="O29" s="17">
        <v>294</v>
      </c>
      <c r="P29" s="17">
        <v>15.7</v>
      </c>
    </row>
    <row r="30" spans="1:16" x14ac:dyDescent="0.2">
      <c r="A30" s="16">
        <v>43639.999988425923</v>
      </c>
      <c r="B30" s="17">
        <v>20.7</v>
      </c>
      <c r="C30" s="17">
        <v>26.5</v>
      </c>
      <c r="D30" s="17">
        <v>16.2</v>
      </c>
      <c r="E30" s="17">
        <v>75.2</v>
      </c>
      <c r="F30" s="17">
        <v>95.7</v>
      </c>
      <c r="G30" s="17">
        <v>49.4</v>
      </c>
      <c r="H30" s="17">
        <v>15</v>
      </c>
      <c r="I30" s="17">
        <v>16.3</v>
      </c>
      <c r="J30" s="17">
        <v>13.2</v>
      </c>
      <c r="K30" s="17">
        <v>15.8</v>
      </c>
      <c r="L30" s="17">
        <v>984.72</v>
      </c>
      <c r="M30" s="17">
        <v>1.5</v>
      </c>
      <c r="N30" s="17">
        <v>6.2</v>
      </c>
      <c r="O30" s="17">
        <v>160</v>
      </c>
      <c r="P30" s="17">
        <v>0</v>
      </c>
    </row>
    <row r="31" spans="1:16" x14ac:dyDescent="0.2">
      <c r="A31" s="16">
        <v>43640.999988425923</v>
      </c>
      <c r="B31" s="17">
        <v>24.1</v>
      </c>
      <c r="C31" s="17">
        <v>30.4</v>
      </c>
      <c r="D31" s="17">
        <v>17.399999999999999</v>
      </c>
      <c r="E31" s="17">
        <v>63</v>
      </c>
      <c r="F31" s="17">
        <v>90.6</v>
      </c>
      <c r="G31" s="17">
        <v>40.700000000000003</v>
      </c>
      <c r="H31" s="17">
        <v>15</v>
      </c>
      <c r="I31" s="17">
        <v>16</v>
      </c>
      <c r="J31" s="17">
        <v>14</v>
      </c>
      <c r="K31" s="17">
        <v>15.9</v>
      </c>
      <c r="L31" s="17">
        <v>986.02</v>
      </c>
      <c r="M31" s="17">
        <v>1.9</v>
      </c>
      <c r="N31" s="17">
        <v>7</v>
      </c>
      <c r="O31" s="17">
        <v>160</v>
      </c>
      <c r="P31" s="17">
        <v>0</v>
      </c>
    </row>
    <row r="32" spans="1:16" x14ac:dyDescent="0.2">
      <c r="A32" s="16">
        <v>43641.999988425923</v>
      </c>
      <c r="B32" s="17">
        <v>26.7</v>
      </c>
      <c r="C32" s="17">
        <v>33.9</v>
      </c>
      <c r="D32" s="17">
        <v>19</v>
      </c>
      <c r="E32" s="17">
        <v>56.6</v>
      </c>
      <c r="F32" s="17">
        <v>80.599999999999994</v>
      </c>
      <c r="G32" s="17">
        <v>31.5</v>
      </c>
      <c r="H32" s="17">
        <v>15.6</v>
      </c>
      <c r="I32" s="17">
        <v>18.7</v>
      </c>
      <c r="J32" s="17">
        <v>13</v>
      </c>
      <c r="K32" s="17">
        <v>16.600000000000001</v>
      </c>
      <c r="L32" s="17">
        <v>986.54</v>
      </c>
      <c r="M32" s="17">
        <v>1.3</v>
      </c>
      <c r="N32" s="17">
        <v>4.0999999999999996</v>
      </c>
      <c r="O32" s="17">
        <v>178</v>
      </c>
      <c r="P32" s="17">
        <v>0</v>
      </c>
    </row>
    <row r="33" spans="1:16" x14ac:dyDescent="0.2">
      <c r="A33" s="16">
        <v>43642.999988425923</v>
      </c>
      <c r="B33" s="17">
        <v>29</v>
      </c>
      <c r="C33" s="17">
        <v>35.4</v>
      </c>
      <c r="D33" s="17">
        <v>22.5</v>
      </c>
      <c r="E33" s="17">
        <v>56.1</v>
      </c>
      <c r="F33" s="17">
        <v>77.900000000000006</v>
      </c>
      <c r="G33" s="17">
        <v>34.700000000000003</v>
      </c>
      <c r="H33" s="17">
        <v>17.600000000000001</v>
      </c>
      <c r="I33" s="17">
        <v>19.3</v>
      </c>
      <c r="J33" s="17">
        <v>15.2</v>
      </c>
      <c r="K33" s="17">
        <v>18.7</v>
      </c>
      <c r="L33" s="17">
        <v>989.05</v>
      </c>
      <c r="M33" s="17">
        <v>1.4</v>
      </c>
      <c r="N33" s="17">
        <v>4.2</v>
      </c>
      <c r="O33" s="17">
        <v>182</v>
      </c>
      <c r="P33" s="17">
        <v>0</v>
      </c>
    </row>
    <row r="34" spans="1:16" x14ac:dyDescent="0.2">
      <c r="A34" s="16">
        <v>43643.999988425923</v>
      </c>
      <c r="B34" s="17">
        <v>27.5</v>
      </c>
      <c r="C34" s="17">
        <v>32.4</v>
      </c>
      <c r="D34" s="17">
        <v>22.5</v>
      </c>
      <c r="E34" s="17">
        <v>57.5</v>
      </c>
      <c r="F34" s="17">
        <v>81.3</v>
      </c>
      <c r="G34" s="17">
        <v>33.1</v>
      </c>
      <c r="H34" s="17">
        <v>17</v>
      </c>
      <c r="I34" s="17">
        <v>20.100000000000001</v>
      </c>
      <c r="J34" s="17">
        <v>9.1</v>
      </c>
      <c r="K34" s="17">
        <v>17.8</v>
      </c>
      <c r="L34" s="17">
        <v>989.53</v>
      </c>
      <c r="M34" s="17">
        <v>2.2000000000000002</v>
      </c>
      <c r="N34" s="17">
        <v>7.1</v>
      </c>
      <c r="O34" s="17">
        <v>152</v>
      </c>
      <c r="P34" s="17">
        <v>0</v>
      </c>
    </row>
    <row r="35" spans="1:16" x14ac:dyDescent="0.2">
      <c r="A35" s="16">
        <v>43644.999988425923</v>
      </c>
      <c r="B35" s="17">
        <v>23.4</v>
      </c>
      <c r="C35" s="17">
        <v>29.3</v>
      </c>
      <c r="D35" s="17">
        <v>17.2</v>
      </c>
      <c r="E35" s="17">
        <v>44.1</v>
      </c>
      <c r="F35" s="17">
        <v>66.900000000000006</v>
      </c>
      <c r="G35" s="17">
        <v>22.9</v>
      </c>
      <c r="H35" s="17">
        <v>10.1</v>
      </c>
      <c r="I35" s="17">
        <v>11.3</v>
      </c>
      <c r="J35" s="17">
        <v>6.5</v>
      </c>
      <c r="K35" s="17">
        <v>9.9</v>
      </c>
      <c r="L35" s="17">
        <v>989.13</v>
      </c>
      <c r="M35" s="17">
        <v>1.9</v>
      </c>
      <c r="N35" s="17">
        <v>5.4</v>
      </c>
      <c r="O35" s="17">
        <v>169</v>
      </c>
      <c r="P35" s="17">
        <v>0</v>
      </c>
    </row>
    <row r="36" spans="1:16" x14ac:dyDescent="0.2">
      <c r="A36" s="16">
        <v>43645.999988425923</v>
      </c>
      <c r="B36" s="17">
        <v>24.9</v>
      </c>
      <c r="C36" s="17">
        <v>32.9</v>
      </c>
      <c r="D36" s="17">
        <v>16.899999999999999</v>
      </c>
      <c r="E36" s="17">
        <v>44.8</v>
      </c>
      <c r="F36" s="17">
        <v>72.900000000000006</v>
      </c>
      <c r="G36" s="17">
        <v>20.9</v>
      </c>
      <c r="H36" s="17">
        <v>10.9</v>
      </c>
      <c r="I36" s="17">
        <v>12.6</v>
      </c>
      <c r="J36" s="17">
        <v>8.1</v>
      </c>
      <c r="K36" s="17">
        <v>11</v>
      </c>
      <c r="L36" s="17">
        <v>986.04</v>
      </c>
      <c r="M36" s="17">
        <v>1.5</v>
      </c>
      <c r="N36" s="17">
        <v>5.9</v>
      </c>
      <c r="O36" s="17">
        <v>166</v>
      </c>
      <c r="P36" s="17">
        <v>0</v>
      </c>
    </row>
    <row r="37" spans="1:16" x14ac:dyDescent="0.2">
      <c r="A37" s="16">
        <v>43646.999988425923</v>
      </c>
      <c r="B37" s="17">
        <v>28.4</v>
      </c>
      <c r="C37" s="17">
        <v>37</v>
      </c>
      <c r="D37" s="17">
        <v>19.100000000000001</v>
      </c>
      <c r="E37" s="17">
        <v>44.2</v>
      </c>
      <c r="F37" s="17">
        <v>63.9</v>
      </c>
      <c r="G37" s="17">
        <v>18.8</v>
      </c>
      <c r="H37" s="17">
        <v>13.2</v>
      </c>
      <c r="I37" s="17">
        <v>18.8</v>
      </c>
      <c r="J37" s="17">
        <v>9</v>
      </c>
      <c r="K37" s="17">
        <v>14</v>
      </c>
      <c r="L37" s="17">
        <v>982.91</v>
      </c>
      <c r="M37" s="17">
        <v>1.6</v>
      </c>
      <c r="N37" s="17">
        <v>5</v>
      </c>
      <c r="O37" s="17">
        <v>193</v>
      </c>
      <c r="P37" s="17">
        <v>0</v>
      </c>
    </row>
    <row r="39" spans="1:16" ht="15" x14ac:dyDescent="0.25">
      <c r="A39" s="22" t="s">
        <v>44</v>
      </c>
      <c r="B39" s="11">
        <f>AVERAGE(B7:B37)</f>
        <v>21.493333333333329</v>
      </c>
      <c r="C39" s="14">
        <f>MAX(C7:C37)</f>
        <v>37</v>
      </c>
      <c r="D39" s="12">
        <f>MIN(D7:D37)</f>
        <v>10</v>
      </c>
      <c r="E39" s="11">
        <f>AVERAGE(E7:E37)</f>
        <v>60.919999999999987</v>
      </c>
      <c r="F39" s="14">
        <f>MAX(F7:F37)</f>
        <v>96.1</v>
      </c>
      <c r="G39" s="12">
        <f>MIN(G7:G37)</f>
        <v>15.5</v>
      </c>
      <c r="H39" s="11">
        <f>AVERAGE(H7:H37)</f>
        <v>12.51</v>
      </c>
      <c r="I39" s="14">
        <f>MAX(I7:I37)</f>
        <v>20.100000000000001</v>
      </c>
      <c r="J39" s="12">
        <f>MIN(J7:J37)</f>
        <v>5</v>
      </c>
      <c r="K39" s="11">
        <f t="shared" ref="K39:M39" si="0">AVERAGE(K7:K37)</f>
        <v>12.696666666666667</v>
      </c>
      <c r="L39" s="11">
        <f t="shared" si="0"/>
        <v>983.42033333333336</v>
      </c>
      <c r="M39" s="11">
        <f t="shared" si="0"/>
        <v>1.7399999999999998</v>
      </c>
      <c r="N39" s="14">
        <f>MAX(N7:N37)</f>
        <v>11.6</v>
      </c>
      <c r="O39" s="11">
        <v>177.1</v>
      </c>
      <c r="P39" s="19">
        <f>SUM(P7:P37)</f>
        <v>57.2</v>
      </c>
    </row>
    <row r="40" spans="1:16" x14ac:dyDescent="0.2">
      <c r="B40" s="13" t="s">
        <v>27</v>
      </c>
      <c r="C40" s="13" t="s">
        <v>28</v>
      </c>
      <c r="D40" s="13" t="s">
        <v>29</v>
      </c>
      <c r="E40" s="13" t="s">
        <v>27</v>
      </c>
      <c r="F40" s="13" t="s">
        <v>28</v>
      </c>
      <c r="G40" s="13" t="s">
        <v>29</v>
      </c>
      <c r="H40" s="13" t="s">
        <v>27</v>
      </c>
      <c r="I40" s="13" t="s">
        <v>28</v>
      </c>
      <c r="J40" s="13" t="s">
        <v>29</v>
      </c>
      <c r="K40" s="13" t="s">
        <v>27</v>
      </c>
      <c r="L40" s="13" t="s">
        <v>27</v>
      </c>
      <c r="M40" s="13" t="s">
        <v>27</v>
      </c>
      <c r="N40" s="13" t="s">
        <v>28</v>
      </c>
      <c r="O40" s="13" t="s">
        <v>27</v>
      </c>
      <c r="P40" s="13" t="s">
        <v>30</v>
      </c>
    </row>
    <row r="41" spans="1:16" x14ac:dyDescent="0.2">
      <c r="B41" s="13" t="s">
        <v>20</v>
      </c>
      <c r="C41" s="13" t="s">
        <v>20</v>
      </c>
      <c r="D41" s="13" t="s">
        <v>20</v>
      </c>
      <c r="E41" s="13" t="s">
        <v>21</v>
      </c>
      <c r="F41" s="13" t="s">
        <v>21</v>
      </c>
      <c r="G41" s="13" t="s">
        <v>21</v>
      </c>
      <c r="H41" s="13" t="s">
        <v>22</v>
      </c>
      <c r="I41" s="13" t="s">
        <v>22</v>
      </c>
      <c r="J41" s="13" t="s">
        <v>22</v>
      </c>
      <c r="K41" s="13" t="s">
        <v>23</v>
      </c>
      <c r="L41" s="13" t="s">
        <v>0</v>
      </c>
      <c r="M41" s="13" t="s">
        <v>1</v>
      </c>
      <c r="N41" s="13" t="s">
        <v>1</v>
      </c>
      <c r="O41" s="13" t="s">
        <v>2</v>
      </c>
      <c r="P41" s="13" t="s">
        <v>24</v>
      </c>
    </row>
    <row r="43" spans="1:16" x14ac:dyDescent="0.2">
      <c r="O43" s="18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workbookViewId="0">
      <selection sqref="A1:A2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2" width="18.625" customWidth="1"/>
    <col min="16" max="16" width="18" customWidth="1"/>
    <col min="17" max="18" width="15.625" customWidth="1"/>
    <col min="19" max="19" width="16.75" customWidth="1"/>
    <col min="20" max="20" width="16.875" customWidth="1"/>
    <col min="21" max="22" width="11.625" customWidth="1"/>
    <col min="23" max="24" width="11" style="28"/>
  </cols>
  <sheetData>
    <row r="1" spans="1:24" ht="15.75" x14ac:dyDescent="0.25">
      <c r="A1" s="3" t="s">
        <v>18</v>
      </c>
    </row>
    <row r="2" spans="1:24" ht="15.75" x14ac:dyDescent="0.25">
      <c r="A2" s="3" t="s">
        <v>19</v>
      </c>
    </row>
    <row r="3" spans="1:24" ht="15.75" x14ac:dyDescent="0.25">
      <c r="A3" s="3"/>
    </row>
    <row r="4" spans="1:24" ht="15.75" x14ac:dyDescent="0.25">
      <c r="A4" s="4" t="s">
        <v>12</v>
      </c>
      <c r="I4" s="6"/>
    </row>
    <row r="6" spans="1:24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1</v>
      </c>
      <c r="N6" s="8" t="s">
        <v>1</v>
      </c>
      <c r="O6" s="8" t="s">
        <v>2</v>
      </c>
      <c r="P6" s="19" t="s">
        <v>24</v>
      </c>
      <c r="Q6" s="11" t="s">
        <v>37</v>
      </c>
      <c r="R6" s="8" t="s">
        <v>37</v>
      </c>
      <c r="S6" s="8" t="s">
        <v>38</v>
      </c>
      <c r="T6" s="8" t="s">
        <v>38</v>
      </c>
      <c r="U6" s="8" t="s">
        <v>39</v>
      </c>
      <c r="V6" s="8" t="s">
        <v>39</v>
      </c>
      <c r="W6" s="19" t="s">
        <v>42</v>
      </c>
      <c r="X6" s="19" t="s">
        <v>42</v>
      </c>
    </row>
    <row r="7" spans="1:24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6</v>
      </c>
      <c r="O7" s="8" t="s">
        <v>4</v>
      </c>
      <c r="P7" s="19" t="s">
        <v>25</v>
      </c>
      <c r="Q7" s="11" t="s">
        <v>4</v>
      </c>
      <c r="R7" s="8" t="s">
        <v>6</v>
      </c>
      <c r="S7" s="8" t="s">
        <v>4</v>
      </c>
      <c r="T7" s="8" t="s">
        <v>6</v>
      </c>
      <c r="U7" s="8" t="s">
        <v>4</v>
      </c>
      <c r="V7" s="8" t="s">
        <v>6</v>
      </c>
      <c r="W7" s="19" t="s">
        <v>4</v>
      </c>
      <c r="X7" s="19" t="s">
        <v>6</v>
      </c>
    </row>
    <row r="8" spans="1:24" x14ac:dyDescent="0.2">
      <c r="A8" s="16">
        <v>43647.999988425923</v>
      </c>
      <c r="B8" s="17">
        <v>27.1</v>
      </c>
      <c r="C8" s="17">
        <v>30.2</v>
      </c>
      <c r="D8" s="17">
        <v>24.1</v>
      </c>
      <c r="E8" s="17">
        <v>51.4</v>
      </c>
      <c r="F8" s="17">
        <v>71.3</v>
      </c>
      <c r="G8" s="17">
        <v>34.200000000000003</v>
      </c>
      <c r="H8" s="17">
        <v>15</v>
      </c>
      <c r="I8" s="17">
        <v>18.399999999999999</v>
      </c>
      <c r="J8" s="17">
        <v>10.4</v>
      </c>
      <c r="K8" s="17">
        <v>15.9</v>
      </c>
      <c r="L8" s="17">
        <v>983.53</v>
      </c>
      <c r="M8" s="17">
        <v>2.2999999999999998</v>
      </c>
      <c r="N8" s="17">
        <v>8</v>
      </c>
      <c r="O8" s="17">
        <v>296</v>
      </c>
      <c r="P8" s="20">
        <v>0</v>
      </c>
      <c r="Q8" s="17">
        <v>287.45531914893616</v>
      </c>
      <c r="R8" s="17">
        <v>1022</v>
      </c>
      <c r="S8" s="17">
        <v>132.6</v>
      </c>
      <c r="T8" s="17">
        <v>669.2</v>
      </c>
      <c r="U8" s="27">
        <v>3.9E-2</v>
      </c>
      <c r="V8" s="27">
        <v>0.16400000000000001</v>
      </c>
      <c r="W8" s="20">
        <f>U8*40</f>
        <v>1.56</v>
      </c>
      <c r="X8" s="20">
        <f>V8*40</f>
        <v>6.5600000000000005</v>
      </c>
    </row>
    <row r="9" spans="1:24" x14ac:dyDescent="0.2">
      <c r="A9" s="16">
        <v>43648.999988425923</v>
      </c>
      <c r="B9" s="17">
        <v>22.4</v>
      </c>
      <c r="C9" s="17">
        <v>26.7</v>
      </c>
      <c r="D9" s="17">
        <v>18.8</v>
      </c>
      <c r="E9" s="17">
        <v>45.1</v>
      </c>
      <c r="F9" s="17">
        <v>59.7</v>
      </c>
      <c r="G9" s="17">
        <v>30.5</v>
      </c>
      <c r="H9" s="17">
        <v>10</v>
      </c>
      <c r="I9" s="17">
        <v>11.3</v>
      </c>
      <c r="J9" s="17">
        <v>8.4</v>
      </c>
      <c r="K9" s="17">
        <v>9.6</v>
      </c>
      <c r="L9" s="17">
        <v>986.65</v>
      </c>
      <c r="M9" s="17">
        <v>2.4</v>
      </c>
      <c r="N9" s="17">
        <v>6</v>
      </c>
      <c r="O9" s="17">
        <v>36</v>
      </c>
      <c r="P9" s="20">
        <v>0</v>
      </c>
      <c r="Q9" s="17">
        <v>343.76249999999999</v>
      </c>
      <c r="R9" s="17">
        <v>980</v>
      </c>
      <c r="S9" s="17">
        <v>160.19999999999999</v>
      </c>
      <c r="T9" s="17">
        <v>660.4</v>
      </c>
      <c r="U9" s="27">
        <v>4.3999999999999997E-2</v>
      </c>
      <c r="V9" s="27">
        <v>0.16700000000000001</v>
      </c>
      <c r="W9" s="20">
        <f t="shared" ref="W9:W38" si="0">U9*40</f>
        <v>1.7599999999999998</v>
      </c>
      <c r="X9" s="20">
        <f t="shared" ref="X9:X38" si="1">V9*40</f>
        <v>6.6800000000000006</v>
      </c>
    </row>
    <row r="10" spans="1:24" x14ac:dyDescent="0.2">
      <c r="A10" s="16">
        <v>43649.999988425923</v>
      </c>
      <c r="B10" s="17">
        <v>21</v>
      </c>
      <c r="C10" s="17">
        <v>25.5</v>
      </c>
      <c r="D10" s="17">
        <v>16</v>
      </c>
      <c r="E10" s="17">
        <v>44.2</v>
      </c>
      <c r="F10" s="17">
        <v>62.5</v>
      </c>
      <c r="G10" s="17">
        <v>29.4</v>
      </c>
      <c r="H10" s="17">
        <v>8.9</v>
      </c>
      <c r="I10" s="17">
        <v>10</v>
      </c>
      <c r="J10" s="17">
        <v>7.4</v>
      </c>
      <c r="K10" s="17">
        <v>7.9</v>
      </c>
      <c r="L10" s="17">
        <v>987.58</v>
      </c>
      <c r="M10" s="17">
        <v>2.1</v>
      </c>
      <c r="N10" s="17">
        <v>6.1</v>
      </c>
      <c r="O10" s="17">
        <v>13</v>
      </c>
      <c r="P10" s="20">
        <v>0</v>
      </c>
      <c r="Q10" s="17">
        <v>342.68333333333334</v>
      </c>
      <c r="R10" s="17">
        <v>955</v>
      </c>
      <c r="S10" s="17">
        <v>155.69999999999999</v>
      </c>
      <c r="T10" s="17">
        <v>677</v>
      </c>
      <c r="U10" s="27">
        <v>4.2999999999999997E-2</v>
      </c>
      <c r="V10" s="27">
        <v>0.161</v>
      </c>
      <c r="W10" s="20">
        <f t="shared" si="0"/>
        <v>1.7199999999999998</v>
      </c>
      <c r="X10" s="20">
        <f t="shared" si="1"/>
        <v>6.44</v>
      </c>
    </row>
    <row r="11" spans="1:24" x14ac:dyDescent="0.2">
      <c r="A11" s="16">
        <v>43650.999988425923</v>
      </c>
      <c r="B11" s="17">
        <v>21</v>
      </c>
      <c r="C11" s="17">
        <v>27.2</v>
      </c>
      <c r="D11" s="17">
        <v>14.8</v>
      </c>
      <c r="E11" s="17">
        <v>41</v>
      </c>
      <c r="F11" s="17">
        <v>59.3</v>
      </c>
      <c r="G11" s="17">
        <v>24.3</v>
      </c>
      <c r="H11" s="17">
        <v>8.3000000000000007</v>
      </c>
      <c r="I11" s="17">
        <v>9.1</v>
      </c>
      <c r="J11" s="17">
        <v>6.8</v>
      </c>
      <c r="K11" s="17">
        <v>6.7</v>
      </c>
      <c r="L11" s="17">
        <v>987.85</v>
      </c>
      <c r="M11" s="17">
        <v>1.8</v>
      </c>
      <c r="N11" s="17">
        <v>5.7</v>
      </c>
      <c r="O11" s="17">
        <v>182</v>
      </c>
      <c r="P11" s="20">
        <v>0</v>
      </c>
      <c r="Q11" s="17">
        <v>332.03191489361706</v>
      </c>
      <c r="R11" s="17">
        <v>932</v>
      </c>
      <c r="S11" s="17">
        <v>149.6</v>
      </c>
      <c r="T11" s="17">
        <v>661.8</v>
      </c>
      <c r="U11" s="27">
        <v>4.2000000000000003E-2</v>
      </c>
      <c r="V11" s="27">
        <v>0.158</v>
      </c>
      <c r="W11" s="20">
        <f t="shared" si="0"/>
        <v>1.6800000000000002</v>
      </c>
      <c r="X11" s="20">
        <f t="shared" si="1"/>
        <v>6.32</v>
      </c>
    </row>
    <row r="12" spans="1:24" x14ac:dyDescent="0.2">
      <c r="A12" s="16">
        <v>43651.999988425923</v>
      </c>
      <c r="B12" s="17">
        <v>22.5</v>
      </c>
      <c r="C12" s="17">
        <v>29</v>
      </c>
      <c r="D12" s="17">
        <v>15.6</v>
      </c>
      <c r="E12" s="17">
        <v>42.9</v>
      </c>
      <c r="F12" s="17">
        <v>62.9</v>
      </c>
      <c r="G12" s="17">
        <v>25.1</v>
      </c>
      <c r="H12" s="17">
        <v>9.3000000000000007</v>
      </c>
      <c r="I12" s="17">
        <v>10.8</v>
      </c>
      <c r="J12" s="17">
        <v>8</v>
      </c>
      <c r="K12" s="17">
        <v>8.6</v>
      </c>
      <c r="L12" s="17">
        <v>984.27</v>
      </c>
      <c r="M12" s="17">
        <v>1.6</v>
      </c>
      <c r="N12" s="17">
        <v>5.0999999999999996</v>
      </c>
      <c r="O12" s="17">
        <v>218</v>
      </c>
      <c r="P12" s="20">
        <v>0</v>
      </c>
      <c r="Q12" s="17">
        <v>312.99999999999994</v>
      </c>
      <c r="R12" s="17">
        <v>1143</v>
      </c>
      <c r="S12" s="17">
        <v>130.4</v>
      </c>
      <c r="T12" s="17">
        <v>697</v>
      </c>
      <c r="U12" s="27">
        <v>4.2999999999999997E-2</v>
      </c>
      <c r="V12" s="27">
        <v>0.18099999999999999</v>
      </c>
      <c r="W12" s="20">
        <f t="shared" si="0"/>
        <v>1.7199999999999998</v>
      </c>
      <c r="X12" s="20">
        <f t="shared" si="1"/>
        <v>7.24</v>
      </c>
    </row>
    <row r="13" spans="1:24" x14ac:dyDescent="0.2">
      <c r="A13" s="16">
        <v>43652.999988425923</v>
      </c>
      <c r="B13" s="17">
        <v>25.1</v>
      </c>
      <c r="C13" s="17">
        <v>30.5</v>
      </c>
      <c r="D13" s="17">
        <v>18.2</v>
      </c>
      <c r="E13" s="17">
        <v>39.1</v>
      </c>
      <c r="F13" s="17">
        <v>57.9</v>
      </c>
      <c r="G13" s="17">
        <v>23.4</v>
      </c>
      <c r="H13" s="17">
        <v>9.8000000000000007</v>
      </c>
      <c r="I13" s="17">
        <v>12.4</v>
      </c>
      <c r="J13" s="17">
        <v>7.3</v>
      </c>
      <c r="K13" s="17">
        <v>9.5</v>
      </c>
      <c r="L13" s="17">
        <v>979.01</v>
      </c>
      <c r="M13" s="17">
        <v>1.9</v>
      </c>
      <c r="N13" s="17">
        <v>6.8</v>
      </c>
      <c r="O13" s="17">
        <v>270</v>
      </c>
      <c r="P13" s="20">
        <v>0</v>
      </c>
      <c r="Q13" s="17">
        <v>277.25416666666661</v>
      </c>
      <c r="R13" s="17">
        <v>1215</v>
      </c>
      <c r="S13" s="17">
        <v>109.7</v>
      </c>
      <c r="T13" s="17">
        <v>828.4</v>
      </c>
      <c r="U13" s="27">
        <v>3.5000000000000003E-2</v>
      </c>
      <c r="V13" s="27">
        <v>0.16900000000000001</v>
      </c>
      <c r="W13" s="20">
        <f t="shared" si="0"/>
        <v>1.4000000000000001</v>
      </c>
      <c r="X13" s="20">
        <f t="shared" si="1"/>
        <v>6.7600000000000007</v>
      </c>
    </row>
    <row r="14" spans="1:24" x14ac:dyDescent="0.2">
      <c r="A14" s="16">
        <v>43653.999988425923</v>
      </c>
      <c r="B14" s="17">
        <v>19.600000000000001</v>
      </c>
      <c r="C14" s="17">
        <v>23.2</v>
      </c>
      <c r="D14" s="17">
        <v>16</v>
      </c>
      <c r="E14" s="17">
        <v>65</v>
      </c>
      <c r="F14" s="17">
        <v>85.5</v>
      </c>
      <c r="G14" s="17">
        <v>47.5</v>
      </c>
      <c r="H14" s="17">
        <v>12.5</v>
      </c>
      <c r="I14" s="17">
        <v>13.9</v>
      </c>
      <c r="J14" s="17">
        <v>11.2</v>
      </c>
      <c r="K14" s="17">
        <v>12.8</v>
      </c>
      <c r="L14" s="17">
        <v>979.71</v>
      </c>
      <c r="M14" s="17">
        <v>2.2000000000000002</v>
      </c>
      <c r="N14" s="17">
        <v>7.3</v>
      </c>
      <c r="O14" s="17">
        <v>285</v>
      </c>
      <c r="P14" s="20">
        <v>1.4</v>
      </c>
      <c r="Q14" s="17">
        <v>187.95454545454547</v>
      </c>
      <c r="R14" s="17">
        <v>1267</v>
      </c>
      <c r="S14" s="17">
        <v>75.3</v>
      </c>
      <c r="T14" s="17">
        <v>907.4</v>
      </c>
      <c r="U14" s="27">
        <v>2.5999999999999999E-2</v>
      </c>
      <c r="V14" s="27">
        <v>0.16900000000000001</v>
      </c>
      <c r="W14" s="20">
        <f t="shared" si="0"/>
        <v>1.04</v>
      </c>
      <c r="X14" s="20">
        <f t="shared" si="1"/>
        <v>6.7600000000000007</v>
      </c>
    </row>
    <row r="15" spans="1:24" x14ac:dyDescent="0.2">
      <c r="A15" s="16">
        <v>43654.999988425923</v>
      </c>
      <c r="B15" s="17">
        <v>17.8</v>
      </c>
      <c r="C15" s="17">
        <v>21.9</v>
      </c>
      <c r="D15" s="17">
        <v>15.2</v>
      </c>
      <c r="E15" s="17">
        <v>60.9</v>
      </c>
      <c r="F15" s="17">
        <v>90.5</v>
      </c>
      <c r="G15" s="17">
        <v>35.200000000000003</v>
      </c>
      <c r="H15" s="17">
        <v>10.199999999999999</v>
      </c>
      <c r="I15" s="17">
        <v>13.9</v>
      </c>
      <c r="J15" s="17">
        <v>7.3</v>
      </c>
      <c r="K15" s="17">
        <v>9.4</v>
      </c>
      <c r="L15" s="17">
        <v>983.84</v>
      </c>
      <c r="M15" s="17">
        <v>2</v>
      </c>
      <c r="N15" s="17">
        <v>5.6</v>
      </c>
      <c r="O15" s="17">
        <v>352</v>
      </c>
      <c r="P15" s="20">
        <v>0</v>
      </c>
      <c r="Q15" s="17">
        <v>240.20833333333329</v>
      </c>
      <c r="R15" s="17">
        <v>1052</v>
      </c>
      <c r="S15" s="17">
        <v>110</v>
      </c>
      <c r="T15" s="17">
        <v>764.8</v>
      </c>
      <c r="U15" s="27">
        <v>2.7E-2</v>
      </c>
      <c r="V15" s="27">
        <v>0.13500000000000001</v>
      </c>
      <c r="W15" s="20">
        <f t="shared" si="0"/>
        <v>1.08</v>
      </c>
      <c r="X15" s="20">
        <f t="shared" si="1"/>
        <v>5.4</v>
      </c>
    </row>
    <row r="16" spans="1:24" x14ac:dyDescent="0.2">
      <c r="A16" s="16">
        <v>43655.999988425923</v>
      </c>
      <c r="B16" s="17">
        <v>16.3</v>
      </c>
      <c r="C16" s="17">
        <v>20.8</v>
      </c>
      <c r="D16" s="17">
        <v>12.2</v>
      </c>
      <c r="E16" s="17">
        <v>53.6</v>
      </c>
      <c r="F16" s="17">
        <v>70.599999999999994</v>
      </c>
      <c r="G16" s="17">
        <v>36.700000000000003</v>
      </c>
      <c r="H16" s="17">
        <v>8.3000000000000007</v>
      </c>
      <c r="I16" s="17">
        <v>9.3000000000000007</v>
      </c>
      <c r="J16" s="17">
        <v>7.3</v>
      </c>
      <c r="K16" s="17">
        <v>6.6</v>
      </c>
      <c r="L16" s="17">
        <v>985.48</v>
      </c>
      <c r="M16" s="17">
        <v>2</v>
      </c>
      <c r="N16" s="17">
        <v>6.1</v>
      </c>
      <c r="O16" s="17">
        <v>117</v>
      </c>
      <c r="P16" s="20">
        <v>0</v>
      </c>
      <c r="Q16" s="17">
        <v>259.9812500000001</v>
      </c>
      <c r="R16" s="17">
        <v>1040</v>
      </c>
      <c r="S16" s="17">
        <v>106.9</v>
      </c>
      <c r="T16" s="17">
        <v>745.8</v>
      </c>
      <c r="U16" s="27">
        <v>2.8000000000000001E-2</v>
      </c>
      <c r="V16" s="27">
        <v>0.14000000000000001</v>
      </c>
      <c r="W16" s="20">
        <f t="shared" si="0"/>
        <v>1.1200000000000001</v>
      </c>
      <c r="X16" s="20">
        <f t="shared" si="1"/>
        <v>5.6000000000000005</v>
      </c>
    </row>
    <row r="17" spans="1:25" x14ac:dyDescent="0.2">
      <c r="A17" s="16">
        <v>43656.999988425923</v>
      </c>
      <c r="B17" s="17">
        <v>17.3</v>
      </c>
      <c r="C17" s="17">
        <v>24</v>
      </c>
      <c r="D17" s="17">
        <v>10.4</v>
      </c>
      <c r="E17" s="17">
        <v>47</v>
      </c>
      <c r="F17" s="17">
        <v>72.900000000000006</v>
      </c>
      <c r="G17" s="17">
        <v>25.6</v>
      </c>
      <c r="H17" s="17">
        <v>7.4</v>
      </c>
      <c r="I17" s="17">
        <v>8.6999999999999993</v>
      </c>
      <c r="J17" s="17">
        <v>6</v>
      </c>
      <c r="K17" s="17">
        <v>4.9000000000000004</v>
      </c>
      <c r="L17" s="17">
        <v>985.72</v>
      </c>
      <c r="M17" s="17">
        <v>1.6</v>
      </c>
      <c r="N17" s="17">
        <v>4.4000000000000004</v>
      </c>
      <c r="O17" s="17">
        <v>203</v>
      </c>
      <c r="P17" s="20">
        <v>0</v>
      </c>
      <c r="Q17" s="17">
        <v>343.36666666666656</v>
      </c>
      <c r="R17" s="17">
        <v>1004</v>
      </c>
      <c r="S17" s="17">
        <v>147.80000000000001</v>
      </c>
      <c r="T17" s="17">
        <v>652.6</v>
      </c>
      <c r="U17" s="27">
        <v>3.9E-2</v>
      </c>
      <c r="V17" s="27">
        <v>0.14899999999999999</v>
      </c>
      <c r="W17" s="20">
        <f t="shared" si="0"/>
        <v>1.56</v>
      </c>
      <c r="X17" s="20">
        <f t="shared" si="1"/>
        <v>5.96</v>
      </c>
    </row>
    <row r="18" spans="1:25" x14ac:dyDescent="0.2">
      <c r="A18" s="16">
        <v>43657.999988425923</v>
      </c>
      <c r="B18" s="17">
        <v>16.899999999999999</v>
      </c>
      <c r="C18" s="17">
        <v>18.899999999999999</v>
      </c>
      <c r="D18" s="17">
        <v>15.4</v>
      </c>
      <c r="E18" s="17">
        <v>68.7</v>
      </c>
      <c r="F18" s="17">
        <v>90.6</v>
      </c>
      <c r="G18" s="17">
        <v>45.5</v>
      </c>
      <c r="H18" s="17">
        <v>11.3</v>
      </c>
      <c r="I18" s="17">
        <v>14.9</v>
      </c>
      <c r="J18" s="17">
        <v>7.6</v>
      </c>
      <c r="K18" s="17">
        <v>10.8</v>
      </c>
      <c r="L18" s="17">
        <v>982.51</v>
      </c>
      <c r="M18" s="17">
        <v>1.3</v>
      </c>
      <c r="N18" s="17">
        <v>4.4000000000000004</v>
      </c>
      <c r="O18" s="17">
        <v>186</v>
      </c>
      <c r="P18" s="20">
        <v>2.5</v>
      </c>
      <c r="Q18" s="17">
        <v>98.447916666666643</v>
      </c>
      <c r="R18" s="17">
        <v>413</v>
      </c>
      <c r="S18" s="17">
        <v>3.4</v>
      </c>
      <c r="T18" s="17">
        <v>249.6</v>
      </c>
      <c r="U18" s="27">
        <v>1.2999999999999999E-2</v>
      </c>
      <c r="V18" s="27">
        <v>5.7000000000000002E-2</v>
      </c>
      <c r="W18" s="20">
        <f t="shared" si="0"/>
        <v>0.52</v>
      </c>
      <c r="X18" s="20">
        <f t="shared" si="1"/>
        <v>2.2800000000000002</v>
      </c>
    </row>
    <row r="19" spans="1:25" x14ac:dyDescent="0.2">
      <c r="A19" s="16">
        <v>43658.999988425923</v>
      </c>
      <c r="B19" s="17">
        <v>17.399999999999999</v>
      </c>
      <c r="C19" s="17">
        <v>21.7</v>
      </c>
      <c r="D19" s="17">
        <v>15.6</v>
      </c>
      <c r="E19" s="17">
        <v>81.8</v>
      </c>
      <c r="F19" s="17">
        <v>92.2</v>
      </c>
      <c r="G19" s="17">
        <v>66</v>
      </c>
      <c r="H19" s="17">
        <v>13.8</v>
      </c>
      <c r="I19" s="17">
        <v>16.5</v>
      </c>
      <c r="J19" s="17">
        <v>12.2</v>
      </c>
      <c r="K19" s="17">
        <v>14.2</v>
      </c>
      <c r="L19" s="17">
        <v>980.32</v>
      </c>
      <c r="M19" s="17">
        <v>1.9</v>
      </c>
      <c r="N19" s="17">
        <v>8</v>
      </c>
      <c r="O19" s="17">
        <v>196</v>
      </c>
      <c r="P19" s="20">
        <v>13.7</v>
      </c>
      <c r="Q19" s="17">
        <v>133.69374999999999</v>
      </c>
      <c r="R19" s="17">
        <v>1223</v>
      </c>
      <c r="S19" s="17">
        <v>46.9</v>
      </c>
      <c r="T19" s="17">
        <v>941.2</v>
      </c>
      <c r="U19" s="27">
        <v>1.7000000000000001E-2</v>
      </c>
      <c r="V19" s="27">
        <v>0.13800000000000001</v>
      </c>
      <c r="W19" s="20">
        <f t="shared" si="0"/>
        <v>0.68</v>
      </c>
      <c r="X19" s="20">
        <f t="shared" si="1"/>
        <v>5.5200000000000005</v>
      </c>
    </row>
    <row r="20" spans="1:25" x14ac:dyDescent="0.2">
      <c r="A20" s="16">
        <v>43659.999988425923</v>
      </c>
      <c r="B20" s="17">
        <v>17.3</v>
      </c>
      <c r="C20" s="17">
        <v>21.4</v>
      </c>
      <c r="D20" s="17">
        <v>14.7</v>
      </c>
      <c r="E20" s="17">
        <v>75.400000000000006</v>
      </c>
      <c r="F20" s="17">
        <v>92.9</v>
      </c>
      <c r="G20" s="17">
        <v>51.5</v>
      </c>
      <c r="H20" s="17">
        <v>12.4</v>
      </c>
      <c r="I20" s="17">
        <v>14</v>
      </c>
      <c r="J20" s="17">
        <v>10.4</v>
      </c>
      <c r="K20" s="17">
        <v>12.6</v>
      </c>
      <c r="L20" s="17">
        <v>983.69</v>
      </c>
      <c r="M20" s="17">
        <v>2.2999999999999998</v>
      </c>
      <c r="N20" s="17">
        <v>6.9</v>
      </c>
      <c r="O20" s="17">
        <v>180</v>
      </c>
      <c r="P20" s="20">
        <v>2.7</v>
      </c>
      <c r="Q20" s="17">
        <v>180.44999999999996</v>
      </c>
      <c r="R20" s="17">
        <v>1176</v>
      </c>
      <c r="S20" s="17">
        <v>82.3</v>
      </c>
      <c r="T20" s="17">
        <v>843.4</v>
      </c>
      <c r="U20" s="27">
        <v>2.1999999999999999E-2</v>
      </c>
      <c r="V20" s="27">
        <v>0.13400000000000001</v>
      </c>
      <c r="W20" s="20">
        <f t="shared" si="0"/>
        <v>0.87999999999999989</v>
      </c>
      <c r="X20" s="20">
        <f t="shared" si="1"/>
        <v>5.36</v>
      </c>
    </row>
    <row r="21" spans="1:25" x14ac:dyDescent="0.2">
      <c r="A21" s="16">
        <v>43660.999988425923</v>
      </c>
      <c r="B21" s="17">
        <v>17.100000000000001</v>
      </c>
      <c r="C21" s="17">
        <v>21</v>
      </c>
      <c r="D21" s="17">
        <v>13.9</v>
      </c>
      <c r="E21" s="17">
        <v>78.2</v>
      </c>
      <c r="F21" s="17">
        <v>95.9</v>
      </c>
      <c r="G21" s="17">
        <v>55</v>
      </c>
      <c r="H21" s="17">
        <v>12.8</v>
      </c>
      <c r="I21" s="17">
        <v>14.3</v>
      </c>
      <c r="J21" s="17">
        <v>10.8</v>
      </c>
      <c r="K21" s="17">
        <v>13.1</v>
      </c>
      <c r="L21" s="17">
        <v>983.54</v>
      </c>
      <c r="M21" s="17">
        <v>2.1</v>
      </c>
      <c r="N21" s="17">
        <v>7</v>
      </c>
      <c r="O21" s="17">
        <v>351</v>
      </c>
      <c r="P21" s="20">
        <v>0</v>
      </c>
      <c r="Q21" s="17">
        <v>246.18333333333328</v>
      </c>
      <c r="R21" s="17">
        <v>1256</v>
      </c>
      <c r="S21" s="17">
        <v>128.19999999999999</v>
      </c>
      <c r="T21" s="17">
        <v>865.4</v>
      </c>
      <c r="U21" s="27">
        <v>2.9000000000000001E-2</v>
      </c>
      <c r="V21" s="27">
        <v>0.14499999999999999</v>
      </c>
      <c r="W21" s="20">
        <f t="shared" si="0"/>
        <v>1.1600000000000001</v>
      </c>
      <c r="X21" s="20">
        <f t="shared" si="1"/>
        <v>5.8</v>
      </c>
    </row>
    <row r="22" spans="1:25" x14ac:dyDescent="0.2">
      <c r="A22" s="16">
        <v>43661.999988425923</v>
      </c>
      <c r="B22" s="17">
        <v>17.5</v>
      </c>
      <c r="C22" s="17">
        <v>24</v>
      </c>
      <c r="D22" s="17">
        <v>12.6</v>
      </c>
      <c r="E22" s="17">
        <v>67.599999999999994</v>
      </c>
      <c r="F22" s="17">
        <v>85.5</v>
      </c>
      <c r="G22" s="17">
        <v>44.6</v>
      </c>
      <c r="H22" s="17">
        <v>11.2</v>
      </c>
      <c r="I22" s="17">
        <v>12.7</v>
      </c>
      <c r="J22" s="17">
        <v>10.7</v>
      </c>
      <c r="K22" s="17">
        <v>11.1</v>
      </c>
      <c r="L22" s="17">
        <v>983.52</v>
      </c>
      <c r="M22" s="17">
        <v>2.2000000000000002</v>
      </c>
      <c r="N22" s="17">
        <v>5.5</v>
      </c>
      <c r="O22" s="17">
        <v>286</v>
      </c>
      <c r="P22" s="20">
        <v>0</v>
      </c>
      <c r="Q22" s="17">
        <v>274.81666666666666</v>
      </c>
      <c r="R22" s="17">
        <v>1036</v>
      </c>
      <c r="S22" s="17">
        <v>139.9</v>
      </c>
      <c r="T22" s="17">
        <v>762.8</v>
      </c>
      <c r="U22" s="27">
        <v>3.1E-2</v>
      </c>
      <c r="V22" s="27">
        <v>0.13900000000000001</v>
      </c>
      <c r="W22" s="20">
        <f t="shared" si="0"/>
        <v>1.24</v>
      </c>
      <c r="X22" s="20">
        <f t="shared" si="1"/>
        <v>5.5600000000000005</v>
      </c>
    </row>
    <row r="23" spans="1:25" x14ac:dyDescent="0.2">
      <c r="A23" s="16">
        <v>43662.999988425923</v>
      </c>
      <c r="B23" s="17">
        <v>18.600000000000001</v>
      </c>
      <c r="C23" s="17">
        <v>25.1</v>
      </c>
      <c r="D23" s="17">
        <v>12.5</v>
      </c>
      <c r="E23" s="17">
        <v>61.9</v>
      </c>
      <c r="F23" s="17">
        <v>86.1</v>
      </c>
      <c r="G23" s="17">
        <v>40.299999999999997</v>
      </c>
      <c r="H23" s="17">
        <v>10.8</v>
      </c>
      <c r="I23" s="17">
        <v>11.8</v>
      </c>
      <c r="J23" s="17">
        <v>9.1999999999999993</v>
      </c>
      <c r="K23" s="17">
        <v>10.6</v>
      </c>
      <c r="L23" s="17">
        <v>984.14</v>
      </c>
      <c r="M23" s="17">
        <v>1.5</v>
      </c>
      <c r="N23" s="17">
        <v>5.6</v>
      </c>
      <c r="O23" s="17">
        <v>188</v>
      </c>
      <c r="P23" s="20">
        <v>0</v>
      </c>
      <c r="Q23" s="17">
        <v>330.5645833333333</v>
      </c>
      <c r="R23" s="17">
        <v>948</v>
      </c>
      <c r="S23" s="17">
        <v>150.1</v>
      </c>
      <c r="T23" s="17">
        <v>686.6</v>
      </c>
      <c r="U23" s="27">
        <v>3.7999999999999999E-2</v>
      </c>
      <c r="V23" s="27">
        <v>0.14499999999999999</v>
      </c>
      <c r="W23" s="20">
        <f t="shared" si="0"/>
        <v>1.52</v>
      </c>
      <c r="X23" s="20">
        <f t="shared" si="1"/>
        <v>5.8</v>
      </c>
    </row>
    <row r="24" spans="1:25" x14ac:dyDescent="0.2">
      <c r="A24" s="16">
        <v>43663.999988425923</v>
      </c>
      <c r="B24" s="17">
        <v>20.6</v>
      </c>
      <c r="C24" s="17">
        <v>26.5</v>
      </c>
      <c r="D24" s="17">
        <v>13.9</v>
      </c>
      <c r="E24" s="17">
        <v>52.7</v>
      </c>
      <c r="F24" s="17">
        <v>74.400000000000006</v>
      </c>
      <c r="G24" s="17">
        <v>31</v>
      </c>
      <c r="H24" s="17">
        <v>10.4</v>
      </c>
      <c r="I24" s="17">
        <v>11.9</v>
      </c>
      <c r="J24" s="17">
        <v>8.3000000000000007</v>
      </c>
      <c r="K24" s="17">
        <v>10</v>
      </c>
      <c r="L24" s="17">
        <v>980.96</v>
      </c>
      <c r="M24" s="17">
        <v>1.7</v>
      </c>
      <c r="N24" s="17">
        <v>5.6</v>
      </c>
      <c r="O24" s="17">
        <v>195</v>
      </c>
      <c r="P24" s="20">
        <v>0</v>
      </c>
      <c r="Q24" s="17">
        <v>318.87708333333342</v>
      </c>
      <c r="R24" s="17">
        <v>1042</v>
      </c>
      <c r="S24" s="17">
        <v>137.30000000000001</v>
      </c>
      <c r="T24" s="17">
        <v>683.8</v>
      </c>
      <c r="U24" s="27">
        <v>3.4000000000000002E-2</v>
      </c>
      <c r="V24" s="27">
        <v>0.13700000000000001</v>
      </c>
      <c r="W24" s="20">
        <f t="shared" si="0"/>
        <v>1.36</v>
      </c>
      <c r="X24" s="20">
        <f t="shared" si="1"/>
        <v>5.48</v>
      </c>
    </row>
    <row r="25" spans="1:25" x14ac:dyDescent="0.2">
      <c r="A25" s="16">
        <v>43664.999988425923</v>
      </c>
      <c r="B25" s="17">
        <v>21.8</v>
      </c>
      <c r="C25" s="17">
        <v>28</v>
      </c>
      <c r="D25" s="17">
        <v>15.5</v>
      </c>
      <c r="E25" s="17">
        <v>50.7</v>
      </c>
      <c r="F25" s="17">
        <v>74.5</v>
      </c>
      <c r="G25" s="17">
        <v>26.8</v>
      </c>
      <c r="H25" s="17">
        <v>10.5</v>
      </c>
      <c r="I25" s="17">
        <v>12.3</v>
      </c>
      <c r="J25" s="17">
        <v>8</v>
      </c>
      <c r="K25" s="17">
        <v>10.3</v>
      </c>
      <c r="L25" s="17">
        <v>979.85</v>
      </c>
      <c r="M25" s="17">
        <v>1.8</v>
      </c>
      <c r="N25" s="17">
        <v>6.1</v>
      </c>
      <c r="O25" s="17">
        <v>239</v>
      </c>
      <c r="P25" s="20">
        <v>0</v>
      </c>
      <c r="Q25" s="17">
        <v>291.12291666666664</v>
      </c>
      <c r="R25" s="17">
        <v>1051</v>
      </c>
      <c r="S25" s="17">
        <v>129.30000000000001</v>
      </c>
      <c r="T25" s="17">
        <v>819</v>
      </c>
      <c r="U25" s="27">
        <v>3.3000000000000002E-2</v>
      </c>
      <c r="V25" s="27">
        <v>0.13700000000000001</v>
      </c>
      <c r="W25" s="20">
        <f t="shared" si="0"/>
        <v>1.32</v>
      </c>
      <c r="X25" s="20">
        <f t="shared" si="1"/>
        <v>5.48</v>
      </c>
    </row>
    <row r="26" spans="1:25" x14ac:dyDescent="0.2">
      <c r="A26" s="16">
        <v>43665.999988425923</v>
      </c>
      <c r="B26" s="17">
        <v>22.6</v>
      </c>
      <c r="C26" s="17">
        <v>26.8</v>
      </c>
      <c r="D26" s="17">
        <v>18.7</v>
      </c>
      <c r="E26" s="17">
        <v>56</v>
      </c>
      <c r="F26" s="17">
        <v>69.5</v>
      </c>
      <c r="G26" s="17">
        <v>39.5</v>
      </c>
      <c r="H26" s="17">
        <v>12.6</v>
      </c>
      <c r="I26" s="17">
        <v>13.6</v>
      </c>
      <c r="J26" s="17">
        <v>11.1</v>
      </c>
      <c r="K26" s="17">
        <v>13.2</v>
      </c>
      <c r="L26" s="17">
        <v>982.23</v>
      </c>
      <c r="M26" s="17">
        <v>1.6</v>
      </c>
      <c r="N26" s="17">
        <v>5.9</v>
      </c>
      <c r="O26" s="17">
        <v>171</v>
      </c>
      <c r="P26" s="20">
        <v>0</v>
      </c>
      <c r="Q26" s="17">
        <v>170.23333333333329</v>
      </c>
      <c r="R26" s="17">
        <v>1057</v>
      </c>
      <c r="S26" s="17">
        <v>65.400000000000006</v>
      </c>
      <c r="T26" s="17">
        <v>764.4</v>
      </c>
      <c r="U26" s="27">
        <v>2.1000000000000001E-2</v>
      </c>
      <c r="V26" s="27">
        <v>0.14299999999999999</v>
      </c>
      <c r="W26" s="20">
        <f t="shared" si="0"/>
        <v>0.84000000000000008</v>
      </c>
      <c r="X26" s="20">
        <f t="shared" si="1"/>
        <v>5.72</v>
      </c>
    </row>
    <row r="27" spans="1:25" x14ac:dyDescent="0.2">
      <c r="A27" s="16">
        <v>43666.999988425923</v>
      </c>
      <c r="B27" s="17">
        <v>25.4</v>
      </c>
      <c r="C27" s="17">
        <v>33</v>
      </c>
      <c r="D27" s="17">
        <v>17</v>
      </c>
      <c r="E27" s="17">
        <v>50.3</v>
      </c>
      <c r="F27" s="17">
        <v>82.9</v>
      </c>
      <c r="G27" s="17">
        <v>22.9</v>
      </c>
      <c r="H27" s="17">
        <v>12.2</v>
      </c>
      <c r="I27" s="17">
        <v>14.3</v>
      </c>
      <c r="J27" s="17">
        <v>9</v>
      </c>
      <c r="K27" s="17">
        <v>12.8</v>
      </c>
      <c r="L27" s="17">
        <v>981.51</v>
      </c>
      <c r="M27" s="17">
        <v>2.2000000000000002</v>
      </c>
      <c r="N27" s="17">
        <v>8.9</v>
      </c>
      <c r="O27" s="17">
        <v>239</v>
      </c>
      <c r="P27" s="20">
        <v>0</v>
      </c>
      <c r="Q27" s="17">
        <v>282.87499999999994</v>
      </c>
      <c r="R27" s="17">
        <v>1181</v>
      </c>
      <c r="S27" s="17">
        <v>142.6</v>
      </c>
      <c r="T27" s="17">
        <v>838</v>
      </c>
      <c r="U27" s="27">
        <v>3.3000000000000002E-2</v>
      </c>
      <c r="V27" s="27">
        <v>0.14399999999999999</v>
      </c>
      <c r="W27" s="20">
        <f t="shared" si="0"/>
        <v>1.32</v>
      </c>
      <c r="X27" s="20">
        <f t="shared" si="1"/>
        <v>5.76</v>
      </c>
    </row>
    <row r="28" spans="1:25" x14ac:dyDescent="0.2">
      <c r="A28" s="16">
        <v>43667.999988425923</v>
      </c>
      <c r="B28" s="17">
        <v>23.7</v>
      </c>
      <c r="C28" s="17">
        <v>27.9</v>
      </c>
      <c r="D28" s="17">
        <v>18.600000000000001</v>
      </c>
      <c r="E28" s="17">
        <v>60.2</v>
      </c>
      <c r="F28" s="17">
        <v>93.9</v>
      </c>
      <c r="G28" s="17">
        <v>39.6</v>
      </c>
      <c r="H28" s="17">
        <v>14.1</v>
      </c>
      <c r="I28" s="17">
        <v>17.3</v>
      </c>
      <c r="J28" s="17">
        <v>11.7</v>
      </c>
      <c r="K28" s="17">
        <v>14.8</v>
      </c>
      <c r="L28" s="17">
        <v>987.32</v>
      </c>
      <c r="M28" s="17">
        <v>2.2000000000000002</v>
      </c>
      <c r="N28" s="17">
        <v>6.5</v>
      </c>
      <c r="O28" s="17">
        <v>189</v>
      </c>
      <c r="P28" s="20">
        <v>11.8</v>
      </c>
      <c r="Q28" s="17">
        <v>252.18124999999995</v>
      </c>
      <c r="R28" s="17">
        <v>1136</v>
      </c>
      <c r="S28" s="17">
        <v>141.5</v>
      </c>
      <c r="T28" s="17">
        <v>889.4</v>
      </c>
      <c r="U28" s="27">
        <v>3.1E-2</v>
      </c>
      <c r="V28" s="27">
        <v>0.151</v>
      </c>
      <c r="W28" s="20">
        <f t="shared" si="0"/>
        <v>1.24</v>
      </c>
      <c r="X28" s="20">
        <f t="shared" si="1"/>
        <v>6.04</v>
      </c>
    </row>
    <row r="29" spans="1:25" x14ac:dyDescent="0.2">
      <c r="A29" s="16">
        <v>43668.999988425923</v>
      </c>
      <c r="B29" s="17">
        <v>24.2</v>
      </c>
      <c r="C29" s="17">
        <v>30.5</v>
      </c>
      <c r="D29" s="17">
        <v>17.7</v>
      </c>
      <c r="E29" s="17">
        <v>53.5</v>
      </c>
      <c r="F29" s="17">
        <v>78</v>
      </c>
      <c r="G29" s="17">
        <v>32.1</v>
      </c>
      <c r="H29" s="17">
        <v>12.8</v>
      </c>
      <c r="I29" s="17">
        <v>15.5</v>
      </c>
      <c r="J29" s="17">
        <v>10.3</v>
      </c>
      <c r="K29" s="17">
        <v>13.4</v>
      </c>
      <c r="L29" s="17">
        <v>990.25</v>
      </c>
      <c r="M29" s="17">
        <v>1.5</v>
      </c>
      <c r="N29" s="17">
        <v>5</v>
      </c>
      <c r="O29" s="17">
        <v>179</v>
      </c>
      <c r="P29" s="20">
        <v>0</v>
      </c>
      <c r="Q29" s="17">
        <v>288.67708333333331</v>
      </c>
      <c r="R29" s="17">
        <v>1028</v>
      </c>
      <c r="S29" s="17">
        <v>135.5</v>
      </c>
      <c r="T29" s="17">
        <v>719.4</v>
      </c>
      <c r="U29" s="27">
        <v>3.9E-2</v>
      </c>
      <c r="V29" s="27">
        <v>0.16400000000000001</v>
      </c>
      <c r="W29" s="20">
        <f t="shared" si="0"/>
        <v>1.56</v>
      </c>
      <c r="X29" s="20">
        <f t="shared" si="1"/>
        <v>6.5600000000000005</v>
      </c>
    </row>
    <row r="30" spans="1:25" x14ac:dyDescent="0.2">
      <c r="A30" s="16">
        <v>43669.999988425923</v>
      </c>
      <c r="B30" s="17">
        <v>26.6</v>
      </c>
      <c r="C30" s="17">
        <v>34.799999999999997</v>
      </c>
      <c r="D30" s="17">
        <v>18.600000000000001</v>
      </c>
      <c r="E30" s="17">
        <v>43.5</v>
      </c>
      <c r="F30" s="17">
        <v>72.2</v>
      </c>
      <c r="G30" s="17">
        <v>18.100000000000001</v>
      </c>
      <c r="H30" s="17">
        <v>11.3</v>
      </c>
      <c r="I30" s="17">
        <v>13.9</v>
      </c>
      <c r="J30" s="17">
        <v>7.7</v>
      </c>
      <c r="K30" s="17">
        <v>11.6</v>
      </c>
      <c r="L30" s="17">
        <v>987.44</v>
      </c>
      <c r="M30" s="17">
        <v>1.2</v>
      </c>
      <c r="N30" s="17">
        <v>4.0999999999999996</v>
      </c>
      <c r="O30" s="17">
        <v>173</v>
      </c>
      <c r="P30" s="20">
        <v>0</v>
      </c>
      <c r="Q30" s="17">
        <v>321.54791666666659</v>
      </c>
      <c r="R30" s="17">
        <v>883</v>
      </c>
      <c r="S30" s="17">
        <v>157.5</v>
      </c>
      <c r="T30" s="17">
        <v>669.2</v>
      </c>
      <c r="U30" s="27">
        <v>4.4999999999999998E-2</v>
      </c>
      <c r="V30" s="27">
        <v>0.16800000000000001</v>
      </c>
      <c r="W30" s="20">
        <f t="shared" si="0"/>
        <v>1.7999999999999998</v>
      </c>
      <c r="X30" s="20">
        <f t="shared" si="1"/>
        <v>6.7200000000000006</v>
      </c>
      <c r="Y30" s="17"/>
    </row>
    <row r="31" spans="1:25" x14ac:dyDescent="0.2">
      <c r="A31" s="16">
        <v>43670.999988425923</v>
      </c>
      <c r="B31" s="17">
        <v>28.7</v>
      </c>
      <c r="C31" s="17">
        <v>36.5</v>
      </c>
      <c r="D31" s="17">
        <v>20.6</v>
      </c>
      <c r="E31" s="17">
        <v>41.7</v>
      </c>
      <c r="F31" s="17">
        <v>65.900000000000006</v>
      </c>
      <c r="G31" s="17">
        <v>21.3</v>
      </c>
      <c r="H31" s="17">
        <v>12.5</v>
      </c>
      <c r="I31" s="17">
        <v>14.6</v>
      </c>
      <c r="J31" s="17">
        <v>9.4</v>
      </c>
      <c r="K31" s="17">
        <v>13.3</v>
      </c>
      <c r="L31" s="17">
        <v>983.38</v>
      </c>
      <c r="M31" s="17">
        <v>1.4</v>
      </c>
      <c r="N31" s="17">
        <v>4.3</v>
      </c>
      <c r="O31" s="17">
        <v>195</v>
      </c>
      <c r="P31" s="20">
        <v>0</v>
      </c>
      <c r="Q31" s="17">
        <v>315.65833333333325</v>
      </c>
      <c r="R31" s="17">
        <v>877</v>
      </c>
      <c r="S31" s="17">
        <v>140.30000000000001</v>
      </c>
      <c r="T31" s="17">
        <v>660.8</v>
      </c>
      <c r="U31" s="27">
        <v>0.04</v>
      </c>
      <c r="V31" s="27">
        <v>0.152</v>
      </c>
      <c r="W31" s="20">
        <f t="shared" si="0"/>
        <v>1.6</v>
      </c>
      <c r="X31" s="20">
        <f t="shared" si="1"/>
        <v>6.08</v>
      </c>
    </row>
    <row r="32" spans="1:25" x14ac:dyDescent="0.2">
      <c r="A32" s="16">
        <v>43671.999988425923</v>
      </c>
      <c r="B32" s="17">
        <v>29.7</v>
      </c>
      <c r="C32" s="17">
        <v>38</v>
      </c>
      <c r="D32" s="17">
        <v>21.9</v>
      </c>
      <c r="E32" s="17">
        <v>39.799999999999997</v>
      </c>
      <c r="F32" s="17">
        <v>59.4</v>
      </c>
      <c r="G32" s="17">
        <v>20.6</v>
      </c>
      <c r="H32" s="17">
        <v>12.6</v>
      </c>
      <c r="I32" s="17">
        <v>14.6</v>
      </c>
      <c r="J32" s="17">
        <v>10.199999999999999</v>
      </c>
      <c r="K32" s="17">
        <v>13.6</v>
      </c>
      <c r="L32" s="17">
        <v>982.19</v>
      </c>
      <c r="M32" s="17">
        <v>1.5</v>
      </c>
      <c r="N32" s="17">
        <v>4.9000000000000004</v>
      </c>
      <c r="O32" s="17">
        <v>169</v>
      </c>
      <c r="P32" s="20">
        <v>0</v>
      </c>
      <c r="Q32" s="17">
        <v>298.49583333333334</v>
      </c>
      <c r="R32" s="17">
        <v>872</v>
      </c>
      <c r="S32" s="17">
        <v>136.30000000000001</v>
      </c>
      <c r="T32" s="17">
        <v>674.4</v>
      </c>
      <c r="U32" s="27">
        <v>3.7999999999999999E-2</v>
      </c>
      <c r="V32" s="27">
        <v>0.14599999999999999</v>
      </c>
      <c r="W32" s="20">
        <f t="shared" si="0"/>
        <v>1.52</v>
      </c>
      <c r="X32" s="20">
        <f t="shared" si="1"/>
        <v>5.84</v>
      </c>
    </row>
    <row r="33" spans="1:24" x14ac:dyDescent="0.2">
      <c r="A33" s="16">
        <v>43672.999988425923</v>
      </c>
      <c r="B33" s="17">
        <v>29.7</v>
      </c>
      <c r="C33" s="17">
        <v>36.1</v>
      </c>
      <c r="D33" s="17">
        <v>22</v>
      </c>
      <c r="E33" s="17">
        <v>44.2</v>
      </c>
      <c r="F33" s="17">
        <v>81.599999999999994</v>
      </c>
      <c r="G33" s="17">
        <v>24.1</v>
      </c>
      <c r="H33" s="17">
        <v>14.1</v>
      </c>
      <c r="I33" s="17">
        <v>18.600000000000001</v>
      </c>
      <c r="J33" s="17">
        <v>11.3</v>
      </c>
      <c r="K33" s="17">
        <v>15.2</v>
      </c>
      <c r="L33" s="17">
        <v>976.97</v>
      </c>
      <c r="M33" s="17">
        <v>1.5</v>
      </c>
      <c r="N33" s="17">
        <v>6.6</v>
      </c>
      <c r="O33" s="17">
        <v>205</v>
      </c>
      <c r="P33" s="20">
        <v>14</v>
      </c>
      <c r="Q33" s="17">
        <v>238.60208333333333</v>
      </c>
      <c r="R33" s="17">
        <v>937</v>
      </c>
      <c r="S33" s="17">
        <v>92.7</v>
      </c>
      <c r="T33" s="17">
        <v>666.6</v>
      </c>
      <c r="U33" s="27">
        <v>0.03</v>
      </c>
      <c r="V33" s="27">
        <v>0.126</v>
      </c>
      <c r="W33" s="20">
        <f t="shared" si="0"/>
        <v>1.2</v>
      </c>
      <c r="X33" s="20">
        <f t="shared" si="1"/>
        <v>5.04</v>
      </c>
    </row>
    <row r="34" spans="1:24" x14ac:dyDescent="0.2">
      <c r="A34" s="16">
        <v>43673.999988425923</v>
      </c>
      <c r="B34" s="17">
        <v>22.6</v>
      </c>
      <c r="C34" s="17">
        <v>28.3</v>
      </c>
      <c r="D34" s="17">
        <v>19.100000000000001</v>
      </c>
      <c r="E34" s="17">
        <v>74.5</v>
      </c>
      <c r="F34" s="17">
        <v>91.1</v>
      </c>
      <c r="G34" s="17">
        <v>49.9</v>
      </c>
      <c r="H34" s="17">
        <v>16.7</v>
      </c>
      <c r="I34" s="17">
        <v>18.600000000000001</v>
      </c>
      <c r="J34" s="17">
        <v>14.9</v>
      </c>
      <c r="K34" s="17">
        <v>17.600000000000001</v>
      </c>
      <c r="L34" s="17">
        <v>971.07</v>
      </c>
      <c r="M34" s="17">
        <v>2</v>
      </c>
      <c r="N34" s="17">
        <v>9.5</v>
      </c>
      <c r="O34" s="17">
        <v>247</v>
      </c>
      <c r="P34" s="20">
        <v>8</v>
      </c>
      <c r="Q34" s="17">
        <v>204.44791666666666</v>
      </c>
      <c r="R34" s="17">
        <v>1085</v>
      </c>
      <c r="S34" s="17">
        <v>100.7</v>
      </c>
      <c r="T34" s="17">
        <v>961.2</v>
      </c>
      <c r="U34" s="27">
        <v>2.9000000000000001E-2</v>
      </c>
      <c r="V34" s="27">
        <v>0.159</v>
      </c>
      <c r="W34" s="20">
        <f t="shared" si="0"/>
        <v>1.1600000000000001</v>
      </c>
      <c r="X34" s="20">
        <f t="shared" si="1"/>
        <v>6.36</v>
      </c>
    </row>
    <row r="35" spans="1:24" x14ac:dyDescent="0.2">
      <c r="A35" s="16">
        <v>43674.999988425923</v>
      </c>
      <c r="B35" s="17">
        <v>19.8</v>
      </c>
      <c r="C35" s="17">
        <v>23.6</v>
      </c>
      <c r="D35" s="17">
        <v>17.899999999999999</v>
      </c>
      <c r="E35" s="17">
        <v>85.3</v>
      </c>
      <c r="F35" s="17">
        <v>93.5</v>
      </c>
      <c r="G35" s="17">
        <v>68</v>
      </c>
      <c r="H35" s="17">
        <v>16.600000000000001</v>
      </c>
      <c r="I35" s="17">
        <v>18.2</v>
      </c>
      <c r="J35" s="17">
        <v>14.1</v>
      </c>
      <c r="K35" s="17">
        <v>17.2</v>
      </c>
      <c r="L35" s="17">
        <v>970.18</v>
      </c>
      <c r="M35" s="17">
        <v>2.4</v>
      </c>
      <c r="N35" s="17">
        <v>8.6</v>
      </c>
      <c r="O35" s="17">
        <v>282</v>
      </c>
      <c r="P35" s="20">
        <v>1.1000000000000001</v>
      </c>
      <c r="Q35" s="17">
        <v>76.468749999999986</v>
      </c>
      <c r="R35" s="17">
        <v>534</v>
      </c>
      <c r="S35" s="17">
        <v>20.7</v>
      </c>
      <c r="T35" s="17">
        <v>348.2</v>
      </c>
      <c r="U35" s="27">
        <v>1.2E-2</v>
      </c>
      <c r="V35" s="27">
        <v>7.4999999999999997E-2</v>
      </c>
      <c r="W35" s="20">
        <f t="shared" si="0"/>
        <v>0.48</v>
      </c>
      <c r="X35" s="20">
        <f t="shared" si="1"/>
        <v>3</v>
      </c>
    </row>
    <row r="36" spans="1:24" x14ac:dyDescent="0.2">
      <c r="A36" s="16">
        <v>43675.999988425923</v>
      </c>
      <c r="B36" s="17">
        <v>20.6</v>
      </c>
      <c r="C36" s="17">
        <v>24.8</v>
      </c>
      <c r="D36" s="17">
        <v>17.899999999999999</v>
      </c>
      <c r="E36" s="17">
        <v>69.099999999999994</v>
      </c>
      <c r="F36" s="17">
        <v>81.5</v>
      </c>
      <c r="G36" s="17">
        <v>55.5</v>
      </c>
      <c r="H36" s="17">
        <v>14</v>
      </c>
      <c r="I36" s="17">
        <v>15.5</v>
      </c>
      <c r="J36" s="17">
        <v>13</v>
      </c>
      <c r="K36" s="17">
        <v>14.6</v>
      </c>
      <c r="L36" s="17">
        <v>978.41</v>
      </c>
      <c r="M36" s="17">
        <v>2.1</v>
      </c>
      <c r="N36" s="17">
        <v>5.9</v>
      </c>
      <c r="O36" s="17">
        <v>173</v>
      </c>
      <c r="P36" s="20">
        <v>0</v>
      </c>
      <c r="Q36" s="17">
        <v>204.35833333333326</v>
      </c>
      <c r="R36" s="17">
        <v>1194</v>
      </c>
      <c r="S36" s="17">
        <v>115.2</v>
      </c>
      <c r="T36" s="17">
        <v>876.2</v>
      </c>
      <c r="U36" s="27">
        <v>3.1E-2</v>
      </c>
      <c r="V36" s="27">
        <v>0.16900000000000001</v>
      </c>
      <c r="W36" s="20">
        <f t="shared" si="0"/>
        <v>1.24</v>
      </c>
      <c r="X36" s="20">
        <f t="shared" si="1"/>
        <v>6.7600000000000007</v>
      </c>
    </row>
    <row r="37" spans="1:24" x14ac:dyDescent="0.2">
      <c r="A37" s="16">
        <v>43676.999988425923</v>
      </c>
      <c r="B37" s="17">
        <v>23</v>
      </c>
      <c r="C37" s="17">
        <v>28.5</v>
      </c>
      <c r="D37" s="17">
        <v>18.5</v>
      </c>
      <c r="E37" s="17">
        <v>63.3</v>
      </c>
      <c r="F37" s="17">
        <v>86</v>
      </c>
      <c r="G37" s="17">
        <v>38.200000000000003</v>
      </c>
      <c r="H37" s="17">
        <v>14.3</v>
      </c>
      <c r="I37" s="17">
        <v>16.7</v>
      </c>
      <c r="J37" s="17">
        <v>11</v>
      </c>
      <c r="K37" s="17">
        <v>15</v>
      </c>
      <c r="L37" s="17">
        <v>980.47</v>
      </c>
      <c r="M37" s="17">
        <v>1.5</v>
      </c>
      <c r="N37" s="17">
        <v>6.5</v>
      </c>
      <c r="O37" s="17">
        <v>259</v>
      </c>
      <c r="P37" s="20">
        <v>0.3</v>
      </c>
      <c r="Q37" s="17">
        <v>209.09791666666661</v>
      </c>
      <c r="R37" s="17">
        <v>1125</v>
      </c>
      <c r="S37" s="17">
        <v>107.6</v>
      </c>
      <c r="T37" s="17">
        <v>805.8</v>
      </c>
      <c r="U37" s="27">
        <v>3.1E-2</v>
      </c>
      <c r="V37" s="27">
        <v>0.156</v>
      </c>
      <c r="W37" s="20">
        <f t="shared" si="0"/>
        <v>1.24</v>
      </c>
      <c r="X37" s="20">
        <f t="shared" si="1"/>
        <v>6.24</v>
      </c>
    </row>
    <row r="38" spans="1:24" x14ac:dyDescent="0.2">
      <c r="A38" s="16">
        <v>43677.999988425923</v>
      </c>
      <c r="B38" s="17">
        <v>20.8</v>
      </c>
      <c r="C38" s="17">
        <v>24.6</v>
      </c>
      <c r="D38" s="17">
        <v>17.3</v>
      </c>
      <c r="E38" s="17">
        <v>62.6</v>
      </c>
      <c r="F38" s="17">
        <v>90.8</v>
      </c>
      <c r="G38" s="17">
        <v>42.6</v>
      </c>
      <c r="H38" s="17">
        <v>12.5</v>
      </c>
      <c r="I38" s="17">
        <v>15.7</v>
      </c>
      <c r="J38" s="17">
        <v>9.3000000000000007</v>
      </c>
      <c r="K38" s="17">
        <v>12.8</v>
      </c>
      <c r="L38" s="17">
        <v>984.35</v>
      </c>
      <c r="M38" s="17">
        <v>1.7</v>
      </c>
      <c r="N38" s="17">
        <v>4.7</v>
      </c>
      <c r="O38" s="17">
        <v>166</v>
      </c>
      <c r="P38" s="20">
        <v>1.8</v>
      </c>
      <c r="Q38" s="17">
        <v>169.20208333333338</v>
      </c>
      <c r="R38" s="17">
        <v>1202</v>
      </c>
      <c r="S38" s="17">
        <v>77.2</v>
      </c>
      <c r="T38" s="17">
        <v>839</v>
      </c>
      <c r="U38" s="27">
        <v>2.1999999999999999E-2</v>
      </c>
      <c r="V38" s="27">
        <v>0.14899999999999999</v>
      </c>
      <c r="W38" s="20">
        <f t="shared" si="0"/>
        <v>0.87999999999999989</v>
      </c>
      <c r="X38" s="20">
        <f t="shared" si="1"/>
        <v>5.96</v>
      </c>
    </row>
    <row r="39" spans="1:24" x14ac:dyDescent="0.2">
      <c r="W39" s="20"/>
      <c r="X39" s="20"/>
    </row>
    <row r="40" spans="1:24" ht="15" x14ac:dyDescent="0.25">
      <c r="A40" s="22" t="s">
        <v>45</v>
      </c>
      <c r="B40" s="11">
        <f>AVERAGE(B8:B38)</f>
        <v>21.764516129032263</v>
      </c>
      <c r="C40" s="14">
        <f>MAX(C8:C38)</f>
        <v>38</v>
      </c>
      <c r="D40" s="12">
        <f>MIN(D8:D38)</f>
        <v>10.4</v>
      </c>
      <c r="E40" s="11">
        <f>AVERAGE(E8:E38)</f>
        <v>57.13548387096774</v>
      </c>
      <c r="F40" s="14">
        <f>MAX(F8:F38)</f>
        <v>95.9</v>
      </c>
      <c r="G40" s="12">
        <f>MIN(G8:G38)</f>
        <v>18.100000000000001</v>
      </c>
      <c r="H40" s="11">
        <f>AVERAGE(H8:H38)</f>
        <v>11.909677419354841</v>
      </c>
      <c r="I40" s="14">
        <f>MAX(I8:I38)</f>
        <v>18.600000000000001</v>
      </c>
      <c r="J40" s="12">
        <f>MIN(J8:J38)</f>
        <v>6</v>
      </c>
      <c r="K40" s="11">
        <f t="shared" ref="K40:M40" si="2">AVERAGE(K8:K38)</f>
        <v>11.925806451612905</v>
      </c>
      <c r="L40" s="11">
        <f t="shared" si="2"/>
        <v>982.51419354838697</v>
      </c>
      <c r="M40" s="11">
        <f t="shared" si="2"/>
        <v>1.8548387096774197</v>
      </c>
      <c r="N40" s="14">
        <f>MAX(N8:N38)</f>
        <v>9.5</v>
      </c>
      <c r="O40" s="11">
        <v>201.5</v>
      </c>
      <c r="P40" s="19">
        <f>SUM(P8:P38)</f>
        <v>57.29999999999999</v>
      </c>
      <c r="Q40" s="11">
        <v>252.67565922920895</v>
      </c>
      <c r="R40" s="14">
        <v>1267</v>
      </c>
      <c r="S40" s="11">
        <v>113.73443843031112</v>
      </c>
      <c r="T40" s="14">
        <v>961.2</v>
      </c>
      <c r="U40" s="23">
        <v>3.1756427604871455E-2</v>
      </c>
      <c r="V40" s="26">
        <v>0.18099999999999999</v>
      </c>
      <c r="W40" s="19">
        <f>AVERAGE(W8:W38)</f>
        <v>1.2709677419354841</v>
      </c>
      <c r="X40" s="29">
        <f>MAX(X8:X38)</f>
        <v>7.24</v>
      </c>
    </row>
    <row r="41" spans="1:24" x14ac:dyDescent="0.2">
      <c r="B41" s="13" t="s">
        <v>27</v>
      </c>
      <c r="C41" s="13" t="s">
        <v>28</v>
      </c>
      <c r="D41" s="13" t="s">
        <v>29</v>
      </c>
      <c r="E41" s="13" t="s">
        <v>27</v>
      </c>
      <c r="F41" s="13" t="s">
        <v>28</v>
      </c>
      <c r="G41" s="13" t="s">
        <v>29</v>
      </c>
      <c r="H41" s="13" t="s">
        <v>27</v>
      </c>
      <c r="I41" s="13" t="s">
        <v>28</v>
      </c>
      <c r="J41" s="13" t="s">
        <v>29</v>
      </c>
      <c r="K41" s="13" t="s">
        <v>27</v>
      </c>
      <c r="L41" s="13" t="s">
        <v>27</v>
      </c>
      <c r="M41" s="13" t="s">
        <v>27</v>
      </c>
      <c r="N41" s="13" t="s">
        <v>28</v>
      </c>
      <c r="O41" s="13" t="s">
        <v>27</v>
      </c>
      <c r="P41" s="13" t="s">
        <v>30</v>
      </c>
      <c r="Q41" s="17" t="s">
        <v>40</v>
      </c>
      <c r="R41" s="24" t="s">
        <v>41</v>
      </c>
      <c r="S41" s="17" t="s">
        <v>40</v>
      </c>
      <c r="T41" s="25" t="s">
        <v>41</v>
      </c>
      <c r="U41" s="17" t="s">
        <v>40</v>
      </c>
      <c r="V41" s="25" t="s">
        <v>41</v>
      </c>
      <c r="W41" s="20" t="s">
        <v>40</v>
      </c>
      <c r="X41" s="30" t="s">
        <v>41</v>
      </c>
    </row>
    <row r="42" spans="1:24" x14ac:dyDescent="0.2">
      <c r="B42" s="13" t="s">
        <v>20</v>
      </c>
      <c r="C42" s="13" t="s">
        <v>20</v>
      </c>
      <c r="D42" s="13" t="s">
        <v>20</v>
      </c>
      <c r="E42" s="13" t="s">
        <v>21</v>
      </c>
      <c r="F42" s="13" t="s">
        <v>21</v>
      </c>
      <c r="G42" s="13" t="s">
        <v>21</v>
      </c>
      <c r="H42" s="13" t="s">
        <v>22</v>
      </c>
      <c r="I42" s="13" t="s">
        <v>22</v>
      </c>
      <c r="J42" s="13" t="s">
        <v>22</v>
      </c>
      <c r="K42" s="13" t="s">
        <v>23</v>
      </c>
      <c r="L42" s="13" t="s">
        <v>0</v>
      </c>
      <c r="M42" s="13" t="s">
        <v>1</v>
      </c>
      <c r="N42" s="13" t="s">
        <v>1</v>
      </c>
      <c r="O42" s="13" t="s">
        <v>2</v>
      </c>
      <c r="P42" s="13" t="s">
        <v>24</v>
      </c>
      <c r="Q42" s="17" t="s">
        <v>37</v>
      </c>
      <c r="R42" s="17" t="s">
        <v>37</v>
      </c>
      <c r="S42" s="17" t="s">
        <v>38</v>
      </c>
      <c r="T42" s="17" t="s">
        <v>38</v>
      </c>
      <c r="U42" s="17" t="s">
        <v>39</v>
      </c>
      <c r="V42" s="17" t="s">
        <v>39</v>
      </c>
      <c r="W42" s="20" t="s">
        <v>42</v>
      </c>
      <c r="X42" s="20" t="s">
        <v>42</v>
      </c>
    </row>
    <row r="44" spans="1:24" x14ac:dyDescent="0.2">
      <c r="Q44" s="17"/>
      <c r="R44" s="18"/>
      <c r="S44" s="17"/>
      <c r="U44" s="27"/>
    </row>
    <row r="46" spans="1:24" x14ac:dyDescent="0.2">
      <c r="Q46" s="18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workbookViewId="0">
      <selection sqref="A1:A2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2" width="18.625" customWidth="1"/>
    <col min="16" max="16" width="18" customWidth="1"/>
    <col min="17" max="18" width="15.625" customWidth="1"/>
    <col min="19" max="20" width="16.875" customWidth="1"/>
    <col min="21" max="22" width="11.625" customWidth="1"/>
    <col min="23" max="24" width="11.625" style="20" customWidth="1"/>
  </cols>
  <sheetData>
    <row r="1" spans="1:24" ht="15.75" x14ac:dyDescent="0.25">
      <c r="A1" s="3" t="s">
        <v>18</v>
      </c>
    </row>
    <row r="2" spans="1:24" ht="15.75" x14ac:dyDescent="0.25">
      <c r="A2" s="3" t="s">
        <v>19</v>
      </c>
    </row>
    <row r="3" spans="1:24" ht="15.75" x14ac:dyDescent="0.25">
      <c r="A3" s="3"/>
    </row>
    <row r="4" spans="1:24" ht="15.75" x14ac:dyDescent="0.25">
      <c r="A4" s="4" t="s">
        <v>13</v>
      </c>
    </row>
    <row r="6" spans="1:24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1</v>
      </c>
      <c r="N6" s="8" t="s">
        <v>1</v>
      </c>
      <c r="O6" s="8" t="s">
        <v>2</v>
      </c>
      <c r="P6" s="19" t="s">
        <v>24</v>
      </c>
      <c r="Q6" s="11" t="s">
        <v>37</v>
      </c>
      <c r="R6" s="8" t="s">
        <v>37</v>
      </c>
      <c r="S6" s="8" t="s">
        <v>38</v>
      </c>
      <c r="T6" s="8" t="s">
        <v>38</v>
      </c>
      <c r="U6" s="8" t="s">
        <v>39</v>
      </c>
      <c r="V6" s="8" t="s">
        <v>39</v>
      </c>
      <c r="W6" s="19" t="s">
        <v>42</v>
      </c>
      <c r="X6" s="19" t="s">
        <v>42</v>
      </c>
    </row>
    <row r="7" spans="1:24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6</v>
      </c>
      <c r="O7" s="8" t="s">
        <v>4</v>
      </c>
      <c r="P7" s="19" t="s">
        <v>25</v>
      </c>
      <c r="Q7" s="11" t="s">
        <v>4</v>
      </c>
      <c r="R7" s="8" t="s">
        <v>6</v>
      </c>
      <c r="S7" s="8" t="s">
        <v>4</v>
      </c>
      <c r="T7" s="8" t="s">
        <v>6</v>
      </c>
      <c r="U7" s="8" t="s">
        <v>4</v>
      </c>
      <c r="V7" s="8" t="s">
        <v>6</v>
      </c>
      <c r="W7" s="19" t="s">
        <v>4</v>
      </c>
      <c r="X7" s="19" t="s">
        <v>6</v>
      </c>
    </row>
    <row r="8" spans="1:24" x14ac:dyDescent="0.2">
      <c r="A8" s="16">
        <v>43678.999988425923</v>
      </c>
      <c r="B8" s="17">
        <v>20.399999999999999</v>
      </c>
      <c r="C8" s="17">
        <v>25.4</v>
      </c>
      <c r="D8" s="17">
        <v>14.6</v>
      </c>
      <c r="E8" s="17">
        <v>49.4</v>
      </c>
      <c r="F8" s="17">
        <v>70.3</v>
      </c>
      <c r="G8" s="17">
        <v>34.5</v>
      </c>
      <c r="H8" s="17">
        <v>9.6999999999999993</v>
      </c>
      <c r="I8" s="17">
        <v>10.9</v>
      </c>
      <c r="J8" s="17">
        <v>8.5</v>
      </c>
      <c r="K8" s="17">
        <v>9.1</v>
      </c>
      <c r="L8" s="17">
        <v>984.67</v>
      </c>
      <c r="M8" s="17">
        <v>1.6</v>
      </c>
      <c r="N8" s="17">
        <v>4</v>
      </c>
      <c r="O8" s="17">
        <v>177</v>
      </c>
      <c r="P8" s="20">
        <v>0</v>
      </c>
      <c r="Q8" s="17">
        <v>261.76249999999999</v>
      </c>
      <c r="R8" s="17">
        <v>1099</v>
      </c>
      <c r="S8" s="17">
        <v>102.3</v>
      </c>
      <c r="T8" s="17">
        <v>804.4</v>
      </c>
      <c r="U8" s="27">
        <v>2.9000000000000001E-2</v>
      </c>
      <c r="V8" s="27">
        <v>0.14499999999999999</v>
      </c>
      <c r="W8" s="20">
        <f>U8*40</f>
        <v>1.1600000000000001</v>
      </c>
      <c r="X8" s="20">
        <f>V8*40</f>
        <v>5.8</v>
      </c>
    </row>
    <row r="9" spans="1:24" x14ac:dyDescent="0.2">
      <c r="A9" s="16">
        <v>43679.999988425923</v>
      </c>
      <c r="B9" s="17">
        <v>21.4</v>
      </c>
      <c r="C9" s="17">
        <v>26.4</v>
      </c>
      <c r="D9" s="17">
        <v>17.100000000000001</v>
      </c>
      <c r="E9" s="17">
        <v>52.2</v>
      </c>
      <c r="F9" s="17">
        <v>87.1</v>
      </c>
      <c r="G9" s="17">
        <v>32.299999999999997</v>
      </c>
      <c r="H9" s="17">
        <v>10.8</v>
      </c>
      <c r="I9" s="17">
        <v>14.6</v>
      </c>
      <c r="J9" s="17">
        <v>8.4</v>
      </c>
      <c r="K9" s="17">
        <v>10.7</v>
      </c>
      <c r="L9" s="17">
        <v>982</v>
      </c>
      <c r="M9" s="17">
        <v>1.4</v>
      </c>
      <c r="N9" s="17">
        <v>7.1</v>
      </c>
      <c r="O9" s="17">
        <v>148</v>
      </c>
      <c r="P9" s="20">
        <v>0.8</v>
      </c>
      <c r="Q9" s="17">
        <v>201.95208333333326</v>
      </c>
      <c r="R9" s="17">
        <v>1215</v>
      </c>
      <c r="S9" s="17">
        <v>84.7</v>
      </c>
      <c r="T9" s="17">
        <v>871.4</v>
      </c>
      <c r="U9" s="27">
        <v>2.5999999999999999E-2</v>
      </c>
      <c r="V9" s="27">
        <v>0.14399999999999999</v>
      </c>
      <c r="W9" s="20">
        <f t="shared" ref="W9:W38" si="0">U9*40</f>
        <v>1.04</v>
      </c>
      <c r="X9" s="20">
        <f t="shared" ref="X9:X38" si="1">V9*40</f>
        <v>5.76</v>
      </c>
    </row>
    <row r="10" spans="1:24" x14ac:dyDescent="0.2">
      <c r="A10" s="16">
        <v>43680.999988425923</v>
      </c>
      <c r="B10" s="17">
        <v>19.3</v>
      </c>
      <c r="C10" s="17">
        <v>24.3</v>
      </c>
      <c r="D10" s="17">
        <v>15.9</v>
      </c>
      <c r="E10" s="17">
        <v>68.3</v>
      </c>
      <c r="F10" s="17">
        <v>88.6</v>
      </c>
      <c r="G10" s="17">
        <v>43.8</v>
      </c>
      <c r="H10" s="17">
        <v>12.7</v>
      </c>
      <c r="I10" s="17">
        <v>14.4</v>
      </c>
      <c r="J10" s="17">
        <v>10.9</v>
      </c>
      <c r="K10" s="17">
        <v>13</v>
      </c>
      <c r="L10" s="17">
        <v>982.96</v>
      </c>
      <c r="M10" s="17">
        <v>2.2999999999999998</v>
      </c>
      <c r="N10" s="17">
        <v>6.9</v>
      </c>
      <c r="O10" s="17">
        <v>174</v>
      </c>
      <c r="P10" s="20">
        <v>0</v>
      </c>
      <c r="Q10" s="17">
        <v>146.54791666666668</v>
      </c>
      <c r="R10" s="17">
        <v>1211</v>
      </c>
      <c r="S10" s="17">
        <v>43.8</v>
      </c>
      <c r="T10" s="17">
        <v>812.2</v>
      </c>
      <c r="U10" s="27">
        <v>1.7000000000000001E-2</v>
      </c>
      <c r="V10" s="27">
        <v>0.15</v>
      </c>
      <c r="W10" s="20">
        <f t="shared" si="0"/>
        <v>0.68</v>
      </c>
      <c r="X10" s="20">
        <f t="shared" si="1"/>
        <v>6</v>
      </c>
    </row>
    <row r="11" spans="1:24" x14ac:dyDescent="0.2">
      <c r="A11" s="16">
        <v>43681.999988425923</v>
      </c>
      <c r="B11" s="17">
        <v>21.4</v>
      </c>
      <c r="C11" s="17">
        <v>28.1</v>
      </c>
      <c r="D11" s="17">
        <v>14.8</v>
      </c>
      <c r="E11" s="17">
        <v>56.7</v>
      </c>
      <c r="F11" s="17">
        <v>84.6</v>
      </c>
      <c r="G11" s="17">
        <v>32.6</v>
      </c>
      <c r="H11" s="17">
        <v>11.4</v>
      </c>
      <c r="I11" s="17">
        <v>13.7</v>
      </c>
      <c r="J11" s="17">
        <v>9.8000000000000007</v>
      </c>
      <c r="K11" s="17">
        <v>11.5</v>
      </c>
      <c r="L11" s="17">
        <v>983.04</v>
      </c>
      <c r="M11" s="17">
        <v>1.3</v>
      </c>
      <c r="N11" s="17">
        <v>4.0999999999999996</v>
      </c>
      <c r="O11" s="17">
        <v>172</v>
      </c>
      <c r="P11" s="20">
        <v>0</v>
      </c>
      <c r="Q11" s="17">
        <v>260.2227272727273</v>
      </c>
      <c r="R11" s="17">
        <v>956</v>
      </c>
      <c r="S11" s="17">
        <v>113.6</v>
      </c>
      <c r="T11" s="17">
        <v>711.6</v>
      </c>
      <c r="U11" s="27">
        <v>0.03</v>
      </c>
      <c r="V11" s="27">
        <v>0.13500000000000001</v>
      </c>
      <c r="W11" s="20">
        <f t="shared" si="0"/>
        <v>1.2</v>
      </c>
      <c r="X11" s="20">
        <f t="shared" si="1"/>
        <v>5.4</v>
      </c>
    </row>
    <row r="12" spans="1:24" x14ac:dyDescent="0.2">
      <c r="A12" s="16">
        <v>43682.999988425923</v>
      </c>
      <c r="B12" s="17">
        <v>23</v>
      </c>
      <c r="C12" s="17">
        <v>29.2</v>
      </c>
      <c r="D12" s="17">
        <v>18.7</v>
      </c>
      <c r="E12" s="17">
        <v>58.5</v>
      </c>
      <c r="F12" s="17">
        <v>84.3</v>
      </c>
      <c r="G12" s="17">
        <v>39.1</v>
      </c>
      <c r="H12" s="17">
        <v>13.5</v>
      </c>
      <c r="I12" s="17">
        <v>16.600000000000001</v>
      </c>
      <c r="J12" s="17">
        <v>10.8</v>
      </c>
      <c r="K12" s="17">
        <v>14.1</v>
      </c>
      <c r="L12" s="17">
        <v>980.31</v>
      </c>
      <c r="M12" s="17">
        <v>1.2</v>
      </c>
      <c r="N12" s="17">
        <v>5.5</v>
      </c>
      <c r="O12" s="17">
        <v>177</v>
      </c>
      <c r="P12" s="20">
        <v>0.4</v>
      </c>
      <c r="Q12" s="17">
        <v>157.15208333333337</v>
      </c>
      <c r="R12" s="17">
        <v>1165</v>
      </c>
      <c r="S12" s="17">
        <v>60.6</v>
      </c>
      <c r="T12" s="17">
        <v>864.4</v>
      </c>
      <c r="U12" s="27">
        <v>2.4E-2</v>
      </c>
      <c r="V12" s="27">
        <v>0.159</v>
      </c>
      <c r="W12" s="20">
        <f t="shared" si="0"/>
        <v>0.96</v>
      </c>
      <c r="X12" s="20">
        <f t="shared" si="1"/>
        <v>6.36</v>
      </c>
    </row>
    <row r="13" spans="1:24" x14ac:dyDescent="0.2">
      <c r="A13" s="16">
        <v>43683.999988425923</v>
      </c>
      <c r="B13" s="17">
        <v>24.3</v>
      </c>
      <c r="C13" s="17">
        <v>29.8</v>
      </c>
      <c r="D13" s="17">
        <v>19.600000000000001</v>
      </c>
      <c r="E13" s="17">
        <v>59.9</v>
      </c>
      <c r="F13" s="17">
        <v>89.5</v>
      </c>
      <c r="G13" s="17">
        <v>36.299999999999997</v>
      </c>
      <c r="H13" s="17">
        <v>14.6</v>
      </c>
      <c r="I13" s="17">
        <v>17.899999999999999</v>
      </c>
      <c r="J13" s="17">
        <v>12.1</v>
      </c>
      <c r="K13" s="17">
        <v>15.5</v>
      </c>
      <c r="L13" s="17">
        <v>978.84</v>
      </c>
      <c r="M13" s="17">
        <v>1.9</v>
      </c>
      <c r="N13" s="17">
        <v>12.3</v>
      </c>
      <c r="O13" s="17">
        <v>167</v>
      </c>
      <c r="P13" s="20">
        <v>0.8</v>
      </c>
      <c r="Q13" s="17">
        <v>212.00833333333335</v>
      </c>
      <c r="R13" s="17">
        <v>1118</v>
      </c>
      <c r="S13" s="17">
        <v>104.6</v>
      </c>
      <c r="T13" s="17">
        <v>824</v>
      </c>
      <c r="U13" s="27">
        <v>2.5000000000000001E-2</v>
      </c>
      <c r="V13" s="27">
        <v>0.153</v>
      </c>
      <c r="W13" s="20">
        <f t="shared" si="0"/>
        <v>1</v>
      </c>
      <c r="X13" s="20">
        <f t="shared" si="1"/>
        <v>6.12</v>
      </c>
    </row>
    <row r="14" spans="1:24" x14ac:dyDescent="0.2">
      <c r="A14" s="16">
        <v>43684.999988425923</v>
      </c>
      <c r="B14" s="17">
        <v>18.7</v>
      </c>
      <c r="C14" s="17">
        <v>20.5</v>
      </c>
      <c r="D14" s="17">
        <v>16.899999999999999</v>
      </c>
      <c r="E14" s="17">
        <v>91.6</v>
      </c>
      <c r="F14" s="17">
        <v>97.7</v>
      </c>
      <c r="G14" s="17">
        <v>80.599999999999994</v>
      </c>
      <c r="H14" s="17">
        <v>16.7</v>
      </c>
      <c r="I14" s="17">
        <v>18.2</v>
      </c>
      <c r="J14" s="17">
        <v>15.4</v>
      </c>
      <c r="K14" s="17">
        <v>17.3</v>
      </c>
      <c r="L14" s="17">
        <v>977.69</v>
      </c>
      <c r="M14" s="17">
        <v>1.2</v>
      </c>
      <c r="N14" s="17">
        <v>5.2</v>
      </c>
      <c r="O14" s="17">
        <v>270</v>
      </c>
      <c r="P14" s="20">
        <v>48.2</v>
      </c>
      <c r="Q14" s="17">
        <v>44.244680851063819</v>
      </c>
      <c r="R14" s="17">
        <v>295</v>
      </c>
      <c r="S14" s="17">
        <v>-40.1</v>
      </c>
      <c r="T14" s="17">
        <v>665.2</v>
      </c>
      <c r="U14" s="27">
        <v>6.0000000000000001E-3</v>
      </c>
      <c r="V14" s="27">
        <v>0.03</v>
      </c>
      <c r="W14" s="20">
        <f t="shared" si="0"/>
        <v>0.24</v>
      </c>
      <c r="X14" s="20">
        <f t="shared" si="1"/>
        <v>1.2</v>
      </c>
    </row>
    <row r="15" spans="1:24" x14ac:dyDescent="0.2">
      <c r="A15" s="16">
        <v>43685.999988425923</v>
      </c>
      <c r="B15" s="17">
        <v>20.7</v>
      </c>
      <c r="C15" s="17">
        <v>26.4</v>
      </c>
      <c r="D15" s="17">
        <v>15.6</v>
      </c>
      <c r="E15" s="17">
        <v>72.7</v>
      </c>
      <c r="F15" s="17">
        <v>97.2</v>
      </c>
      <c r="G15" s="17">
        <v>44.6</v>
      </c>
      <c r="H15" s="17">
        <v>14.3</v>
      </c>
      <c r="I15" s="17">
        <v>16.899999999999999</v>
      </c>
      <c r="J15" s="17">
        <v>12.2</v>
      </c>
      <c r="K15" s="17">
        <v>14.9</v>
      </c>
      <c r="L15" s="17">
        <v>980.62</v>
      </c>
      <c r="M15" s="17">
        <v>1.2</v>
      </c>
      <c r="N15" s="17">
        <v>5</v>
      </c>
      <c r="O15" s="17">
        <v>180</v>
      </c>
      <c r="P15" s="20">
        <v>0</v>
      </c>
      <c r="Q15" s="17">
        <v>227.48510638297878</v>
      </c>
      <c r="R15" s="17">
        <v>1113</v>
      </c>
      <c r="S15" s="17">
        <v>118</v>
      </c>
      <c r="T15" s="17">
        <v>932.4</v>
      </c>
      <c r="U15" s="27">
        <v>2.7E-2</v>
      </c>
      <c r="V15" s="27">
        <v>0.13600000000000001</v>
      </c>
      <c r="W15" s="20">
        <f t="shared" si="0"/>
        <v>1.08</v>
      </c>
      <c r="X15" s="20">
        <f t="shared" si="1"/>
        <v>5.44</v>
      </c>
    </row>
    <row r="16" spans="1:24" x14ac:dyDescent="0.2">
      <c r="A16" s="16">
        <v>43686.999988425923</v>
      </c>
      <c r="B16" s="17">
        <v>24.3</v>
      </c>
      <c r="C16" s="17">
        <v>32.5</v>
      </c>
      <c r="D16" s="17">
        <v>16.3</v>
      </c>
      <c r="E16" s="17">
        <v>65.099999999999994</v>
      </c>
      <c r="F16" s="17">
        <v>90.8</v>
      </c>
      <c r="G16" s="17">
        <v>37.5</v>
      </c>
      <c r="H16" s="17">
        <v>15.6</v>
      </c>
      <c r="I16" s="17">
        <v>20.100000000000001</v>
      </c>
      <c r="J16" s="17">
        <v>13.8</v>
      </c>
      <c r="K16" s="17">
        <v>16.5</v>
      </c>
      <c r="L16" s="17">
        <v>978.51</v>
      </c>
      <c r="M16" s="17">
        <v>1.6</v>
      </c>
      <c r="N16" s="17">
        <v>7.3</v>
      </c>
      <c r="O16" s="17">
        <v>126</v>
      </c>
      <c r="P16" s="20">
        <v>0.3</v>
      </c>
      <c r="Q16" s="17">
        <v>213.70851063829789</v>
      </c>
      <c r="R16" s="17">
        <v>1188</v>
      </c>
      <c r="S16" s="17">
        <v>107</v>
      </c>
      <c r="T16" s="17">
        <v>904.6</v>
      </c>
      <c r="U16" s="27">
        <v>0.03</v>
      </c>
      <c r="V16" s="27">
        <v>0.17299999999999999</v>
      </c>
      <c r="W16" s="20">
        <f t="shared" si="0"/>
        <v>1.2</v>
      </c>
      <c r="X16" s="20">
        <f t="shared" si="1"/>
        <v>6.92</v>
      </c>
    </row>
    <row r="17" spans="1:24" x14ac:dyDescent="0.2">
      <c r="A17" s="16">
        <v>43687.999988425923</v>
      </c>
      <c r="B17" s="17">
        <v>22.7</v>
      </c>
      <c r="C17" s="17">
        <v>27.1</v>
      </c>
      <c r="D17" s="17">
        <v>19.5</v>
      </c>
      <c r="E17" s="17">
        <v>68.8</v>
      </c>
      <c r="F17" s="17">
        <v>95.8</v>
      </c>
      <c r="G17" s="17">
        <v>33.9</v>
      </c>
      <c r="H17" s="17">
        <v>15.4</v>
      </c>
      <c r="I17" s="17">
        <v>20.7</v>
      </c>
      <c r="J17" s="17">
        <v>9.9</v>
      </c>
      <c r="K17" s="17">
        <v>15.9</v>
      </c>
      <c r="L17" s="17">
        <v>982.79</v>
      </c>
      <c r="M17" s="17">
        <v>2.4</v>
      </c>
      <c r="N17" s="17">
        <v>7.2</v>
      </c>
      <c r="O17" s="17">
        <v>246</v>
      </c>
      <c r="P17" s="20">
        <v>5.4</v>
      </c>
      <c r="Q17" s="17">
        <v>197.39166666666665</v>
      </c>
      <c r="R17" s="17">
        <v>1318</v>
      </c>
      <c r="S17" s="17">
        <v>103.7</v>
      </c>
      <c r="T17" s="17">
        <v>987.6</v>
      </c>
      <c r="U17" s="27">
        <v>2.9000000000000001E-2</v>
      </c>
      <c r="V17" s="27">
        <v>0.185</v>
      </c>
      <c r="W17" s="20">
        <f t="shared" si="0"/>
        <v>1.1600000000000001</v>
      </c>
      <c r="X17" s="20">
        <f t="shared" si="1"/>
        <v>7.4</v>
      </c>
    </row>
    <row r="18" spans="1:24" x14ac:dyDescent="0.2">
      <c r="A18" s="16">
        <v>43688.999988425923</v>
      </c>
      <c r="B18" s="17">
        <v>20.7</v>
      </c>
      <c r="C18" s="17">
        <v>28.5</v>
      </c>
      <c r="D18" s="17">
        <v>15.6</v>
      </c>
      <c r="E18" s="17">
        <v>66.400000000000006</v>
      </c>
      <c r="F18" s="17">
        <v>92.2</v>
      </c>
      <c r="G18" s="17">
        <v>38.200000000000003</v>
      </c>
      <c r="H18" s="17">
        <v>13.1</v>
      </c>
      <c r="I18" s="17">
        <v>16.2</v>
      </c>
      <c r="J18" s="17">
        <v>11.7</v>
      </c>
      <c r="K18" s="17">
        <v>13.7</v>
      </c>
      <c r="L18" s="17">
        <v>983.44</v>
      </c>
      <c r="M18" s="17">
        <v>1.7</v>
      </c>
      <c r="N18" s="17">
        <v>7.3</v>
      </c>
      <c r="O18" s="17">
        <v>197</v>
      </c>
      <c r="P18" s="20">
        <v>6.1</v>
      </c>
      <c r="Q18" s="17">
        <v>252.17499999999998</v>
      </c>
      <c r="R18" s="17">
        <v>1151</v>
      </c>
      <c r="S18" s="17">
        <v>124</v>
      </c>
      <c r="T18" s="17">
        <v>814.6</v>
      </c>
      <c r="U18" s="27">
        <v>3.5999999999999997E-2</v>
      </c>
      <c r="V18" s="27">
        <v>0.16400000000000001</v>
      </c>
      <c r="W18" s="20">
        <f t="shared" si="0"/>
        <v>1.44</v>
      </c>
      <c r="X18" s="20">
        <f t="shared" si="1"/>
        <v>6.5600000000000005</v>
      </c>
    </row>
    <row r="19" spans="1:24" x14ac:dyDescent="0.2">
      <c r="A19" s="16">
        <v>43689.999988425923</v>
      </c>
      <c r="B19" s="17">
        <v>17.399999999999999</v>
      </c>
      <c r="C19" s="17">
        <v>21.7</v>
      </c>
      <c r="D19" s="17">
        <v>14</v>
      </c>
      <c r="E19" s="17">
        <v>72.2</v>
      </c>
      <c r="F19" s="17">
        <v>92.5</v>
      </c>
      <c r="G19" s="17">
        <v>52.9</v>
      </c>
      <c r="H19" s="17">
        <v>12</v>
      </c>
      <c r="I19" s="17">
        <v>13.5</v>
      </c>
      <c r="J19" s="17">
        <v>10.6</v>
      </c>
      <c r="K19" s="17">
        <v>12.1</v>
      </c>
      <c r="L19" s="17">
        <v>984.48</v>
      </c>
      <c r="M19" s="17">
        <v>1.5</v>
      </c>
      <c r="N19" s="17">
        <v>6.3</v>
      </c>
      <c r="O19" s="17">
        <v>225</v>
      </c>
      <c r="P19" s="20">
        <v>1.3</v>
      </c>
      <c r="Q19" s="17">
        <v>125.86904761904763</v>
      </c>
      <c r="R19" s="17">
        <v>917</v>
      </c>
      <c r="S19" s="17">
        <v>-293.3</v>
      </c>
      <c r="T19" s="17">
        <v>551</v>
      </c>
      <c r="U19" s="27">
        <v>1.4999999999999999E-2</v>
      </c>
      <c r="V19" s="27">
        <v>0.108</v>
      </c>
      <c r="W19" s="20">
        <f t="shared" si="0"/>
        <v>0.6</v>
      </c>
      <c r="X19" s="20">
        <f t="shared" si="1"/>
        <v>4.32</v>
      </c>
    </row>
    <row r="20" spans="1:24" x14ac:dyDescent="0.2">
      <c r="A20" s="16">
        <v>43690.999988425923</v>
      </c>
      <c r="B20" s="17">
        <v>17.100000000000001</v>
      </c>
      <c r="C20" s="17">
        <v>19.899999999999999</v>
      </c>
      <c r="D20" s="17">
        <v>13.9</v>
      </c>
      <c r="E20" s="17">
        <v>61.4</v>
      </c>
      <c r="F20" s="17">
        <v>82.7</v>
      </c>
      <c r="G20" s="17">
        <v>38.799999999999997</v>
      </c>
      <c r="H20" s="17">
        <v>10</v>
      </c>
      <c r="I20" s="17">
        <v>12.1</v>
      </c>
      <c r="J20" s="17">
        <v>7.4</v>
      </c>
      <c r="K20" s="17">
        <v>9.1999999999999993</v>
      </c>
      <c r="L20" s="17">
        <v>986.11</v>
      </c>
      <c r="M20" s="17">
        <v>2.2000000000000002</v>
      </c>
      <c r="N20" s="17">
        <v>7.2</v>
      </c>
      <c r="O20" s="17">
        <v>173</v>
      </c>
      <c r="P20" s="20">
        <v>0</v>
      </c>
      <c r="Q20" s="17">
        <v>161.41363636363633</v>
      </c>
      <c r="R20" s="17">
        <v>1104</v>
      </c>
      <c r="S20" s="17">
        <v>-487.7</v>
      </c>
      <c r="T20" s="17">
        <v>1044</v>
      </c>
      <c r="U20" s="27">
        <v>2.1000000000000001E-2</v>
      </c>
      <c r="V20" s="27">
        <v>0.13700000000000001</v>
      </c>
      <c r="W20" s="20">
        <f t="shared" si="0"/>
        <v>0.84000000000000008</v>
      </c>
      <c r="X20" s="20">
        <f t="shared" si="1"/>
        <v>5.48</v>
      </c>
    </row>
    <row r="21" spans="1:24" x14ac:dyDescent="0.2">
      <c r="A21" s="16">
        <v>43691.999988425923</v>
      </c>
      <c r="B21" s="17">
        <v>16.8</v>
      </c>
      <c r="C21" s="17">
        <v>21.9</v>
      </c>
      <c r="D21" s="17">
        <v>12.3</v>
      </c>
      <c r="E21" s="17">
        <v>62</v>
      </c>
      <c r="F21" s="17">
        <v>76.099999999999994</v>
      </c>
      <c r="G21" s="17">
        <v>45</v>
      </c>
      <c r="H21" s="17">
        <v>10</v>
      </c>
      <c r="I21" s="17">
        <v>11.3</v>
      </c>
      <c r="J21" s="17">
        <v>9.1999999999999993</v>
      </c>
      <c r="K21" s="17">
        <v>9.3000000000000007</v>
      </c>
      <c r="L21" s="17">
        <v>985.98</v>
      </c>
      <c r="M21" s="17">
        <v>1.4</v>
      </c>
      <c r="N21" s="17">
        <v>4.3</v>
      </c>
      <c r="O21" s="17">
        <v>208</v>
      </c>
      <c r="P21" s="20">
        <v>0</v>
      </c>
      <c r="Q21" s="17">
        <v>149.48837209302323</v>
      </c>
      <c r="R21" s="17">
        <v>1193</v>
      </c>
      <c r="S21" s="17">
        <v>56.6</v>
      </c>
      <c r="T21" s="17">
        <v>949.4</v>
      </c>
      <c r="U21" s="27">
        <v>2.1000000000000001E-2</v>
      </c>
      <c r="V21" s="27">
        <v>0.14099999999999999</v>
      </c>
      <c r="W21" s="20">
        <f t="shared" si="0"/>
        <v>0.84000000000000008</v>
      </c>
      <c r="X21" s="20">
        <f t="shared" si="1"/>
        <v>5.64</v>
      </c>
    </row>
    <row r="22" spans="1:24" x14ac:dyDescent="0.2">
      <c r="A22" s="16">
        <v>43692.999988425923</v>
      </c>
      <c r="B22" s="17">
        <v>18</v>
      </c>
      <c r="C22" s="17">
        <v>23.5</v>
      </c>
      <c r="D22" s="17">
        <v>14.1</v>
      </c>
      <c r="E22" s="17">
        <v>68.3</v>
      </c>
      <c r="F22" s="17">
        <v>84.8</v>
      </c>
      <c r="G22" s="17">
        <v>49.2</v>
      </c>
      <c r="H22" s="17">
        <v>11.9</v>
      </c>
      <c r="I22" s="17">
        <v>14.2</v>
      </c>
      <c r="J22" s="17">
        <v>9.6999999999999993</v>
      </c>
      <c r="K22" s="17">
        <v>11.9</v>
      </c>
      <c r="L22" s="17">
        <v>982.37</v>
      </c>
      <c r="M22" s="17">
        <v>2.2999999999999998</v>
      </c>
      <c r="N22" s="17">
        <v>7.1</v>
      </c>
      <c r="O22" s="17">
        <v>224</v>
      </c>
      <c r="P22" s="20">
        <v>0.5</v>
      </c>
      <c r="Q22" s="17">
        <v>140.69999999999996</v>
      </c>
      <c r="R22" s="17">
        <v>1137</v>
      </c>
      <c r="S22" s="17">
        <v>50.6</v>
      </c>
      <c r="T22" s="17">
        <v>840</v>
      </c>
      <c r="U22" s="27">
        <v>2.1000000000000001E-2</v>
      </c>
      <c r="V22" s="27">
        <v>0.14899999999999999</v>
      </c>
      <c r="W22" s="20">
        <f t="shared" si="0"/>
        <v>0.84000000000000008</v>
      </c>
      <c r="X22" s="20">
        <f t="shared" si="1"/>
        <v>5.96</v>
      </c>
    </row>
    <row r="23" spans="1:24" x14ac:dyDescent="0.2">
      <c r="A23" s="16">
        <v>43693.999988425923</v>
      </c>
      <c r="B23" s="17">
        <v>19.3</v>
      </c>
      <c r="C23" s="17">
        <v>24.8</v>
      </c>
      <c r="D23" s="17">
        <v>14.3</v>
      </c>
      <c r="E23" s="17">
        <v>62.6</v>
      </c>
      <c r="F23" s="17">
        <v>82.9</v>
      </c>
      <c r="G23" s="17">
        <v>37.9</v>
      </c>
      <c r="H23" s="17">
        <v>11.5</v>
      </c>
      <c r="I23" s="17">
        <v>12.7</v>
      </c>
      <c r="J23" s="17">
        <v>9.4</v>
      </c>
      <c r="K23" s="17">
        <v>11.5</v>
      </c>
      <c r="L23" s="17">
        <v>984.97</v>
      </c>
      <c r="M23" s="17">
        <v>1.8</v>
      </c>
      <c r="N23" s="17">
        <v>4.3</v>
      </c>
      <c r="O23" s="17">
        <v>202</v>
      </c>
      <c r="P23" s="20">
        <v>0</v>
      </c>
      <c r="Q23" s="17">
        <v>219.02391304347822</v>
      </c>
      <c r="R23" s="17">
        <v>996</v>
      </c>
      <c r="S23" s="17">
        <v>103.1</v>
      </c>
      <c r="T23" s="17">
        <v>817.6</v>
      </c>
      <c r="U23" s="27">
        <v>2.8000000000000001E-2</v>
      </c>
      <c r="V23" s="27">
        <v>0.13600000000000001</v>
      </c>
      <c r="W23" s="20">
        <f t="shared" si="0"/>
        <v>1.1200000000000001</v>
      </c>
      <c r="X23" s="20">
        <f t="shared" si="1"/>
        <v>5.44</v>
      </c>
    </row>
    <row r="24" spans="1:24" x14ac:dyDescent="0.2">
      <c r="A24" s="16">
        <v>43694.999988425923</v>
      </c>
      <c r="B24" s="17">
        <v>19.5</v>
      </c>
      <c r="C24" s="17">
        <v>24.3</v>
      </c>
      <c r="D24" s="17">
        <v>16.3</v>
      </c>
      <c r="E24" s="17">
        <v>69.099999999999994</v>
      </c>
      <c r="F24" s="17">
        <v>94.5</v>
      </c>
      <c r="G24" s="17">
        <v>45.7</v>
      </c>
      <c r="H24" s="17">
        <v>13</v>
      </c>
      <c r="I24" s="17">
        <v>15.2</v>
      </c>
      <c r="J24" s="17">
        <v>11.2</v>
      </c>
      <c r="K24" s="17">
        <v>13.4</v>
      </c>
      <c r="L24" s="17">
        <v>981</v>
      </c>
      <c r="M24" s="17">
        <v>1.9</v>
      </c>
      <c r="N24" s="17">
        <v>5.6</v>
      </c>
      <c r="O24" s="17">
        <v>171</v>
      </c>
      <c r="P24" s="20">
        <v>8.6</v>
      </c>
      <c r="Q24" s="17">
        <v>85.795833333333306</v>
      </c>
      <c r="R24" s="17">
        <v>793</v>
      </c>
      <c r="S24" s="17">
        <v>16.5</v>
      </c>
      <c r="T24" s="17">
        <v>600.20000000000005</v>
      </c>
      <c r="U24" s="27">
        <v>1.6E-2</v>
      </c>
      <c r="V24" s="27">
        <v>0.125</v>
      </c>
      <c r="W24" s="20">
        <f t="shared" si="0"/>
        <v>0.64</v>
      </c>
      <c r="X24" s="20">
        <f t="shared" si="1"/>
        <v>5</v>
      </c>
    </row>
    <row r="25" spans="1:24" x14ac:dyDescent="0.2">
      <c r="A25" s="16">
        <v>43695.999988425923</v>
      </c>
      <c r="B25" s="17">
        <v>23.5</v>
      </c>
      <c r="C25" s="17">
        <v>32.299999999999997</v>
      </c>
      <c r="D25" s="17">
        <v>16.399999999999999</v>
      </c>
      <c r="E25" s="17">
        <v>64.8</v>
      </c>
      <c r="F25" s="17">
        <v>95.8</v>
      </c>
      <c r="G25" s="17">
        <v>29.6</v>
      </c>
      <c r="H25" s="17">
        <v>14.5</v>
      </c>
      <c r="I25" s="17">
        <v>16.8</v>
      </c>
      <c r="J25" s="17">
        <v>11.2</v>
      </c>
      <c r="K25" s="17">
        <v>15.3</v>
      </c>
      <c r="L25" s="17">
        <v>977.54</v>
      </c>
      <c r="M25" s="17">
        <v>1.9</v>
      </c>
      <c r="N25" s="17">
        <v>7.6</v>
      </c>
      <c r="O25" s="17">
        <v>279</v>
      </c>
      <c r="P25" s="20">
        <v>0</v>
      </c>
      <c r="Q25" s="17">
        <v>240.01666666666662</v>
      </c>
      <c r="R25" s="17">
        <v>884</v>
      </c>
      <c r="S25" s="17">
        <v>145.30000000000001</v>
      </c>
      <c r="T25" s="17">
        <v>744.4</v>
      </c>
      <c r="U25" s="27">
        <v>3.4000000000000002E-2</v>
      </c>
      <c r="V25" s="27">
        <v>0.14299999999999999</v>
      </c>
      <c r="W25" s="20">
        <f t="shared" si="0"/>
        <v>1.36</v>
      </c>
      <c r="X25" s="20">
        <f t="shared" si="1"/>
        <v>5.72</v>
      </c>
    </row>
    <row r="26" spans="1:24" x14ac:dyDescent="0.2">
      <c r="A26" s="16">
        <v>43696.999988425923</v>
      </c>
      <c r="B26" s="17">
        <v>20.3</v>
      </c>
      <c r="C26" s="17">
        <v>23.8</v>
      </c>
      <c r="D26" s="17">
        <v>17.600000000000001</v>
      </c>
      <c r="E26" s="17">
        <v>74.400000000000006</v>
      </c>
      <c r="F26" s="17">
        <v>92.4</v>
      </c>
      <c r="G26" s="17">
        <v>47.7</v>
      </c>
      <c r="H26" s="17">
        <v>14.7</v>
      </c>
      <c r="I26" s="17">
        <v>17.3</v>
      </c>
      <c r="J26" s="17">
        <v>11.5</v>
      </c>
      <c r="K26" s="17">
        <v>15.4</v>
      </c>
      <c r="L26" s="17">
        <v>984.16</v>
      </c>
      <c r="M26" s="17">
        <v>1.4</v>
      </c>
      <c r="N26" s="17">
        <v>4.9000000000000004</v>
      </c>
      <c r="O26" s="17">
        <v>264</v>
      </c>
      <c r="P26" s="20">
        <v>1.8</v>
      </c>
      <c r="Q26" s="17">
        <v>115.91999999999999</v>
      </c>
      <c r="R26" s="17">
        <v>1013</v>
      </c>
      <c r="S26" s="17">
        <v>51</v>
      </c>
      <c r="T26" s="17">
        <v>970.4</v>
      </c>
      <c r="U26" s="27">
        <v>1.7999999999999999E-2</v>
      </c>
      <c r="V26" s="27">
        <v>0.14299999999999999</v>
      </c>
      <c r="W26" s="20">
        <f t="shared" si="0"/>
        <v>0.72</v>
      </c>
      <c r="X26" s="20">
        <f t="shared" si="1"/>
        <v>5.72</v>
      </c>
    </row>
    <row r="27" spans="1:24" x14ac:dyDescent="0.2">
      <c r="A27" s="16">
        <v>43697.999988425923</v>
      </c>
      <c r="B27" s="17">
        <v>17</v>
      </c>
      <c r="C27" s="17">
        <v>19.399999999999999</v>
      </c>
      <c r="D27" s="17">
        <v>14.3</v>
      </c>
      <c r="E27" s="17">
        <v>75.2</v>
      </c>
      <c r="F27" s="17">
        <v>92.2</v>
      </c>
      <c r="G27" s="17">
        <v>57.9</v>
      </c>
      <c r="H27" s="17">
        <v>12.3</v>
      </c>
      <c r="I27" s="17">
        <v>15.1</v>
      </c>
      <c r="J27" s="17">
        <v>10.6</v>
      </c>
      <c r="K27" s="17">
        <v>12.4</v>
      </c>
      <c r="L27" s="17">
        <v>989.91</v>
      </c>
      <c r="M27" s="17">
        <v>1.4</v>
      </c>
      <c r="N27" s="17">
        <v>4.0999999999999996</v>
      </c>
      <c r="O27" s="17">
        <v>225</v>
      </c>
      <c r="P27" s="20">
        <v>6.3</v>
      </c>
      <c r="Q27" s="17">
        <v>42.663636363636357</v>
      </c>
      <c r="R27" s="17">
        <v>373</v>
      </c>
      <c r="S27" s="17">
        <v>-6.4</v>
      </c>
      <c r="T27" s="17">
        <v>292</v>
      </c>
      <c r="U27" s="27">
        <v>8.0000000000000002E-3</v>
      </c>
      <c r="V27" s="27">
        <v>7.0000000000000007E-2</v>
      </c>
      <c r="W27" s="20">
        <f t="shared" si="0"/>
        <v>0.32</v>
      </c>
      <c r="X27" s="20">
        <f t="shared" si="1"/>
        <v>2.8000000000000003</v>
      </c>
    </row>
    <row r="28" spans="1:24" x14ac:dyDescent="0.2">
      <c r="A28" s="16">
        <v>43698.999988425923</v>
      </c>
      <c r="B28" s="17">
        <v>16.600000000000001</v>
      </c>
      <c r="C28" s="17">
        <v>22.8</v>
      </c>
      <c r="D28" s="17">
        <v>11.2</v>
      </c>
      <c r="E28" s="17">
        <v>71.7</v>
      </c>
      <c r="F28" s="17">
        <v>96.5</v>
      </c>
      <c r="G28" s="17">
        <v>40</v>
      </c>
      <c r="H28" s="17">
        <v>11</v>
      </c>
      <c r="I28" s="17">
        <v>13.1</v>
      </c>
      <c r="J28" s="17">
        <v>8.9</v>
      </c>
      <c r="K28" s="17">
        <v>10.7</v>
      </c>
      <c r="L28" s="17">
        <v>994.08</v>
      </c>
      <c r="M28" s="17">
        <v>1.4</v>
      </c>
      <c r="N28" s="17">
        <v>5.5</v>
      </c>
      <c r="O28" s="17">
        <v>168</v>
      </c>
      <c r="P28" s="20">
        <v>0</v>
      </c>
      <c r="Q28" s="17">
        <v>234.37391304347821</v>
      </c>
      <c r="R28" s="17">
        <v>917</v>
      </c>
      <c r="S28" s="17">
        <v>126.9</v>
      </c>
      <c r="T28" s="17">
        <v>766.4</v>
      </c>
      <c r="U28" s="27">
        <v>2.9000000000000001E-2</v>
      </c>
      <c r="V28" s="27">
        <v>0.13</v>
      </c>
      <c r="W28" s="20">
        <f t="shared" si="0"/>
        <v>1.1600000000000001</v>
      </c>
      <c r="X28" s="20">
        <f t="shared" si="1"/>
        <v>5.2</v>
      </c>
    </row>
    <row r="29" spans="1:24" x14ac:dyDescent="0.2">
      <c r="A29" s="16">
        <v>43699.999988425923</v>
      </c>
      <c r="B29" s="17">
        <v>18.399999999999999</v>
      </c>
      <c r="C29" s="17">
        <v>25.2</v>
      </c>
      <c r="D29" s="17">
        <v>12</v>
      </c>
      <c r="E29" s="17">
        <v>64.900000000000006</v>
      </c>
      <c r="F29" s="17">
        <v>89.6</v>
      </c>
      <c r="G29" s="17">
        <v>40</v>
      </c>
      <c r="H29" s="17">
        <v>11.2</v>
      </c>
      <c r="I29" s="17">
        <v>12.6</v>
      </c>
      <c r="J29" s="17">
        <v>10.199999999999999</v>
      </c>
      <c r="K29" s="17">
        <v>11.2</v>
      </c>
      <c r="L29" s="17">
        <v>991.89</v>
      </c>
      <c r="M29" s="17">
        <v>1.5</v>
      </c>
      <c r="N29" s="17">
        <v>4.5</v>
      </c>
      <c r="O29" s="17">
        <v>187</v>
      </c>
      <c r="P29" s="20">
        <v>0</v>
      </c>
      <c r="Q29" s="17">
        <v>238.0191489361703</v>
      </c>
      <c r="R29" s="17">
        <v>905</v>
      </c>
      <c r="S29" s="17">
        <v>113.4</v>
      </c>
      <c r="T29" s="17">
        <v>653.4</v>
      </c>
      <c r="U29" s="27">
        <v>2.9000000000000001E-2</v>
      </c>
      <c r="V29" s="27">
        <v>0.126</v>
      </c>
      <c r="W29" s="20">
        <f t="shared" si="0"/>
        <v>1.1600000000000001</v>
      </c>
      <c r="X29" s="20">
        <f t="shared" si="1"/>
        <v>5.04</v>
      </c>
    </row>
    <row r="30" spans="1:24" x14ac:dyDescent="0.2">
      <c r="A30" s="16">
        <v>43700.999988425923</v>
      </c>
      <c r="B30" s="17">
        <v>19.899999999999999</v>
      </c>
      <c r="C30" s="17">
        <v>26.5</v>
      </c>
      <c r="D30" s="17">
        <v>13.5</v>
      </c>
      <c r="E30" s="17">
        <v>66.2</v>
      </c>
      <c r="F30" s="17">
        <v>91.6</v>
      </c>
      <c r="G30" s="17">
        <v>39.4</v>
      </c>
      <c r="H30" s="17">
        <v>12.5</v>
      </c>
      <c r="I30" s="17">
        <v>13.7</v>
      </c>
      <c r="J30" s="17">
        <v>10.9</v>
      </c>
      <c r="K30" s="17">
        <v>12.8</v>
      </c>
      <c r="L30" s="17">
        <v>991.07</v>
      </c>
      <c r="M30" s="17">
        <v>1.4</v>
      </c>
      <c r="N30" s="17">
        <v>5.8</v>
      </c>
      <c r="O30" s="17">
        <v>185</v>
      </c>
      <c r="P30" s="20">
        <v>0</v>
      </c>
      <c r="Q30" s="17">
        <v>245.37021276595749</v>
      </c>
      <c r="R30" s="17">
        <v>919</v>
      </c>
      <c r="S30" s="17">
        <v>118.8</v>
      </c>
      <c r="T30" s="17">
        <v>696.4</v>
      </c>
      <c r="U30" s="27">
        <v>2.9000000000000001E-2</v>
      </c>
      <c r="V30" s="27">
        <v>0.13</v>
      </c>
      <c r="W30" s="20">
        <f t="shared" si="0"/>
        <v>1.1600000000000001</v>
      </c>
      <c r="X30" s="20">
        <f t="shared" si="1"/>
        <v>5.2</v>
      </c>
    </row>
    <row r="31" spans="1:24" x14ac:dyDescent="0.2">
      <c r="A31" s="16">
        <v>43701.999988425923</v>
      </c>
      <c r="B31" s="17">
        <v>21</v>
      </c>
      <c r="C31" s="17">
        <v>27.5</v>
      </c>
      <c r="D31" s="17">
        <v>15.6</v>
      </c>
      <c r="E31" s="17">
        <v>71.099999999999994</v>
      </c>
      <c r="F31" s="17">
        <v>88.8</v>
      </c>
      <c r="G31" s="17">
        <v>50</v>
      </c>
      <c r="H31" s="17">
        <v>14.5</v>
      </c>
      <c r="I31" s="17">
        <v>16.600000000000001</v>
      </c>
      <c r="J31" s="17">
        <v>13.1</v>
      </c>
      <c r="K31" s="17">
        <v>15.2</v>
      </c>
      <c r="L31" s="17">
        <v>987.34</v>
      </c>
      <c r="M31" s="17">
        <v>1.3</v>
      </c>
      <c r="N31" s="17">
        <v>4.8</v>
      </c>
      <c r="O31" s="17">
        <v>206</v>
      </c>
      <c r="P31" s="20">
        <v>0</v>
      </c>
      <c r="Q31" s="17">
        <v>207.6541666666667</v>
      </c>
      <c r="R31" s="17">
        <v>1066</v>
      </c>
      <c r="S31" s="17">
        <v>98.1</v>
      </c>
      <c r="T31" s="17">
        <v>756</v>
      </c>
      <c r="U31" s="27">
        <v>2.5999999999999999E-2</v>
      </c>
      <c r="V31" s="27">
        <v>0.127</v>
      </c>
      <c r="W31" s="20">
        <f t="shared" si="0"/>
        <v>1.04</v>
      </c>
      <c r="X31" s="20">
        <f t="shared" si="1"/>
        <v>5.08</v>
      </c>
    </row>
    <row r="32" spans="1:24" x14ac:dyDescent="0.2">
      <c r="A32" s="16">
        <v>43702.999988425923</v>
      </c>
      <c r="B32" s="17">
        <v>23.2</v>
      </c>
      <c r="C32" s="17">
        <v>30.5</v>
      </c>
      <c r="D32" s="17">
        <v>17.100000000000001</v>
      </c>
      <c r="E32" s="17">
        <v>67.900000000000006</v>
      </c>
      <c r="F32" s="17">
        <v>91</v>
      </c>
      <c r="G32" s="17">
        <v>36.6</v>
      </c>
      <c r="H32" s="17">
        <v>15.4</v>
      </c>
      <c r="I32" s="17">
        <v>17.600000000000001</v>
      </c>
      <c r="J32" s="17">
        <v>12.7</v>
      </c>
      <c r="K32" s="17">
        <v>16.2</v>
      </c>
      <c r="L32" s="17">
        <v>985.79</v>
      </c>
      <c r="M32" s="17">
        <v>1.2</v>
      </c>
      <c r="N32" s="17">
        <v>4.4000000000000004</v>
      </c>
      <c r="O32" s="17">
        <v>187</v>
      </c>
      <c r="P32" s="20">
        <v>0</v>
      </c>
      <c r="Q32" s="17">
        <v>245.62916666666669</v>
      </c>
      <c r="R32" s="17">
        <v>855</v>
      </c>
      <c r="S32" s="17">
        <v>115</v>
      </c>
      <c r="T32" s="17">
        <v>704.8</v>
      </c>
      <c r="U32" s="27">
        <v>2.8000000000000001E-2</v>
      </c>
      <c r="V32" s="27">
        <v>0.125</v>
      </c>
      <c r="W32" s="20">
        <f t="shared" si="0"/>
        <v>1.1200000000000001</v>
      </c>
      <c r="X32" s="20">
        <f t="shared" si="1"/>
        <v>5</v>
      </c>
    </row>
    <row r="33" spans="1:24" x14ac:dyDescent="0.2">
      <c r="A33" s="16">
        <v>43703.999988425923</v>
      </c>
      <c r="B33" s="17">
        <v>24</v>
      </c>
      <c r="C33" s="17">
        <v>30.8</v>
      </c>
      <c r="D33" s="17">
        <v>18.8</v>
      </c>
      <c r="E33" s="17">
        <v>67.900000000000006</v>
      </c>
      <c r="F33" s="17">
        <v>90.7</v>
      </c>
      <c r="G33" s="17">
        <v>38.5</v>
      </c>
      <c r="H33" s="17">
        <v>16.3</v>
      </c>
      <c r="I33" s="17">
        <v>17.399999999999999</v>
      </c>
      <c r="J33" s="17">
        <v>13.4</v>
      </c>
      <c r="K33" s="17">
        <v>17.2</v>
      </c>
      <c r="L33" s="17">
        <v>985.16</v>
      </c>
      <c r="M33" s="17">
        <v>1.3</v>
      </c>
      <c r="N33" s="17">
        <v>4.2</v>
      </c>
      <c r="O33" s="17">
        <v>168</v>
      </c>
      <c r="P33" s="20">
        <v>0</v>
      </c>
      <c r="Q33" s="17">
        <v>223.12765957446805</v>
      </c>
      <c r="R33" s="17">
        <v>775</v>
      </c>
      <c r="S33" s="17">
        <v>35.9</v>
      </c>
      <c r="T33" s="17">
        <v>618.4</v>
      </c>
      <c r="U33" s="27">
        <v>2.7E-2</v>
      </c>
      <c r="V33" s="27">
        <v>0.115</v>
      </c>
      <c r="W33" s="20">
        <f t="shared" si="0"/>
        <v>1.08</v>
      </c>
      <c r="X33" s="20">
        <f t="shared" si="1"/>
        <v>4.6000000000000005</v>
      </c>
    </row>
    <row r="34" spans="1:24" x14ac:dyDescent="0.2">
      <c r="A34" s="16">
        <v>43704.999988425923</v>
      </c>
      <c r="B34" s="17">
        <v>24.5</v>
      </c>
      <c r="C34" s="17">
        <v>31.7</v>
      </c>
      <c r="D34" s="17">
        <v>18.7</v>
      </c>
      <c r="E34" s="17">
        <v>65.3</v>
      </c>
      <c r="F34" s="17">
        <v>88.7</v>
      </c>
      <c r="G34" s="17">
        <v>36.4</v>
      </c>
      <c r="H34" s="17">
        <v>16</v>
      </c>
      <c r="I34" s="17">
        <v>17.7</v>
      </c>
      <c r="J34" s="17">
        <v>13.3</v>
      </c>
      <c r="K34" s="17">
        <v>17</v>
      </c>
      <c r="L34" s="17">
        <v>983.67</v>
      </c>
      <c r="M34" s="17">
        <v>1.3</v>
      </c>
      <c r="N34" s="17">
        <v>4.4000000000000004</v>
      </c>
      <c r="O34" s="17">
        <v>206</v>
      </c>
      <c r="P34" s="20">
        <v>0</v>
      </c>
      <c r="Q34" s="17">
        <v>201.28695652173914</v>
      </c>
      <c r="R34" s="17">
        <v>769</v>
      </c>
      <c r="S34" s="17">
        <v>106</v>
      </c>
      <c r="T34" s="17">
        <v>626.9</v>
      </c>
      <c r="U34" s="27">
        <v>2.5000000000000001E-2</v>
      </c>
      <c r="V34" s="27">
        <v>0.113</v>
      </c>
      <c r="W34" s="20">
        <f t="shared" si="0"/>
        <v>1</v>
      </c>
      <c r="X34" s="20">
        <f t="shared" si="1"/>
        <v>4.5200000000000005</v>
      </c>
    </row>
    <row r="35" spans="1:24" x14ac:dyDescent="0.2">
      <c r="A35" s="16">
        <v>43705.999988425923</v>
      </c>
      <c r="B35" s="17">
        <v>24.9</v>
      </c>
      <c r="C35" s="17">
        <v>30.5</v>
      </c>
      <c r="D35" s="17">
        <v>20.7</v>
      </c>
      <c r="E35" s="17">
        <v>56.7</v>
      </c>
      <c r="F35" s="17">
        <v>75</v>
      </c>
      <c r="G35" s="17">
        <v>34.6</v>
      </c>
      <c r="H35" s="17">
        <v>14.3</v>
      </c>
      <c r="I35" s="17">
        <v>16.5</v>
      </c>
      <c r="J35" s="17">
        <v>11.8</v>
      </c>
      <c r="K35" s="17">
        <v>15.2</v>
      </c>
      <c r="L35" s="17">
        <v>983.43</v>
      </c>
      <c r="M35" s="17">
        <v>1.2</v>
      </c>
      <c r="N35" s="17">
        <v>4</v>
      </c>
      <c r="O35" s="17">
        <v>174</v>
      </c>
      <c r="P35" s="20">
        <v>0</v>
      </c>
      <c r="Q35" s="17">
        <v>132.33255813953488</v>
      </c>
      <c r="R35" s="17">
        <v>914</v>
      </c>
      <c r="S35" s="17">
        <v>70.8</v>
      </c>
      <c r="T35" s="17">
        <v>705.3</v>
      </c>
      <c r="U35" s="27">
        <v>2.1000000000000001E-2</v>
      </c>
      <c r="V35" s="27">
        <v>0.13400000000000001</v>
      </c>
      <c r="W35" s="20">
        <f t="shared" si="0"/>
        <v>0.84000000000000008</v>
      </c>
      <c r="X35" s="20">
        <f t="shared" si="1"/>
        <v>5.36</v>
      </c>
    </row>
    <row r="36" spans="1:24" x14ac:dyDescent="0.2">
      <c r="A36" s="16">
        <v>43706.999988425923</v>
      </c>
      <c r="B36" s="17">
        <v>23.1</v>
      </c>
      <c r="C36" s="17">
        <v>29</v>
      </c>
      <c r="D36" s="17">
        <v>20.3</v>
      </c>
      <c r="E36" s="17">
        <v>69.3</v>
      </c>
      <c r="F36" s="17">
        <v>87.2</v>
      </c>
      <c r="G36" s="17">
        <v>44.1</v>
      </c>
      <c r="H36" s="17">
        <v>16.100000000000001</v>
      </c>
      <c r="I36" s="17">
        <v>19.100000000000001</v>
      </c>
      <c r="J36" s="17">
        <v>14</v>
      </c>
      <c r="K36" s="17">
        <v>16.899999999999999</v>
      </c>
      <c r="L36" s="17">
        <v>985.78</v>
      </c>
      <c r="M36" s="17">
        <v>1.4</v>
      </c>
      <c r="N36" s="17">
        <v>5.8</v>
      </c>
      <c r="O36" s="17">
        <v>165</v>
      </c>
      <c r="P36" s="20">
        <v>0.7</v>
      </c>
      <c r="Q36" s="17">
        <v>123.83191489361703</v>
      </c>
      <c r="R36" s="17">
        <v>796</v>
      </c>
      <c r="S36" s="17">
        <v>53.3</v>
      </c>
      <c r="T36" s="17">
        <v>592.6</v>
      </c>
      <c r="U36" s="27">
        <v>1.6E-2</v>
      </c>
      <c r="V36" s="27">
        <v>0.11</v>
      </c>
      <c r="W36" s="20">
        <f t="shared" si="0"/>
        <v>0.64</v>
      </c>
      <c r="X36" s="20">
        <f t="shared" si="1"/>
        <v>4.4000000000000004</v>
      </c>
    </row>
    <row r="37" spans="1:24" x14ac:dyDescent="0.2">
      <c r="A37" s="16">
        <v>43707.999988425923</v>
      </c>
      <c r="B37" s="17">
        <v>23.6</v>
      </c>
      <c r="C37" s="17">
        <v>30.1</v>
      </c>
      <c r="D37" s="17">
        <v>18.2</v>
      </c>
      <c r="E37" s="17">
        <v>68.7</v>
      </c>
      <c r="F37" s="17">
        <v>90.5</v>
      </c>
      <c r="G37" s="17">
        <v>41.8</v>
      </c>
      <c r="H37" s="17">
        <v>16</v>
      </c>
      <c r="I37" s="17">
        <v>17.100000000000001</v>
      </c>
      <c r="J37" s="17">
        <v>14.1</v>
      </c>
      <c r="K37" s="17">
        <v>16.899999999999999</v>
      </c>
      <c r="L37" s="17">
        <v>988.26</v>
      </c>
      <c r="M37" s="17">
        <v>1.3</v>
      </c>
      <c r="N37" s="17">
        <v>4.4000000000000004</v>
      </c>
      <c r="O37" s="17">
        <v>196</v>
      </c>
      <c r="P37" s="20">
        <v>0</v>
      </c>
      <c r="Q37" s="17">
        <v>220.75319148936177</v>
      </c>
      <c r="R37" s="17">
        <v>728</v>
      </c>
      <c r="S37" s="17">
        <v>108.7</v>
      </c>
      <c r="T37" s="17">
        <v>594.9</v>
      </c>
      <c r="U37" s="27">
        <v>2.7E-2</v>
      </c>
      <c r="V37" s="27">
        <v>0.11700000000000001</v>
      </c>
      <c r="W37" s="20">
        <f t="shared" si="0"/>
        <v>1.08</v>
      </c>
      <c r="X37" s="20">
        <f t="shared" si="1"/>
        <v>4.6800000000000006</v>
      </c>
    </row>
    <row r="38" spans="1:24" x14ac:dyDescent="0.2">
      <c r="A38" s="16">
        <v>43708.999988425923</v>
      </c>
      <c r="B38" s="17">
        <v>24.7</v>
      </c>
      <c r="C38" s="17">
        <v>31.7</v>
      </c>
      <c r="D38" s="17">
        <v>18.8</v>
      </c>
      <c r="E38" s="17">
        <v>63.9</v>
      </c>
      <c r="F38" s="17">
        <v>88.1</v>
      </c>
      <c r="G38" s="17">
        <v>35.299999999999997</v>
      </c>
      <c r="H38" s="17">
        <v>15.7</v>
      </c>
      <c r="I38" s="17">
        <v>17.2</v>
      </c>
      <c r="J38" s="17">
        <v>12.6</v>
      </c>
      <c r="K38" s="17">
        <v>16.600000000000001</v>
      </c>
      <c r="L38" s="17">
        <v>982.45</v>
      </c>
      <c r="M38" s="17">
        <v>1.2</v>
      </c>
      <c r="N38" s="17">
        <v>3.6</v>
      </c>
      <c r="O38" s="17">
        <v>216</v>
      </c>
      <c r="P38" s="20">
        <v>0</v>
      </c>
      <c r="Q38" s="17">
        <v>214.73958333333334</v>
      </c>
      <c r="R38" s="17">
        <v>733</v>
      </c>
      <c r="S38" s="17">
        <v>104.8</v>
      </c>
      <c r="T38" s="17">
        <v>591.4</v>
      </c>
      <c r="U38" s="27">
        <v>2.8000000000000001E-2</v>
      </c>
      <c r="V38" s="27">
        <v>0.11799999999999999</v>
      </c>
      <c r="W38" s="20">
        <f t="shared" si="0"/>
        <v>1.1200000000000001</v>
      </c>
      <c r="X38" s="20">
        <f t="shared" si="1"/>
        <v>4.72</v>
      </c>
    </row>
    <row r="39" spans="1:24" x14ac:dyDescent="0.2">
      <c r="C39" s="7"/>
      <c r="D39" s="7"/>
    </row>
    <row r="40" spans="1:24" ht="15" x14ac:dyDescent="0.25">
      <c r="A40" s="22" t="s">
        <v>43</v>
      </c>
      <c r="B40" s="11">
        <f>AVERAGE(B8:B38)</f>
        <v>20.958064516129035</v>
      </c>
      <c r="C40" s="14">
        <f>MAX(C8:C38)</f>
        <v>32.5</v>
      </c>
      <c r="D40" s="12">
        <f>MIN(D8:D38)</f>
        <v>11.2</v>
      </c>
      <c r="E40" s="11">
        <f>AVERAGE(E8:E38)</f>
        <v>66.232258064516117</v>
      </c>
      <c r="F40" s="14">
        <f>MAX(F8:F38)</f>
        <v>97.7</v>
      </c>
      <c r="G40" s="12">
        <f>MIN(G8:G38)</f>
        <v>29.6</v>
      </c>
      <c r="H40" s="11">
        <f>AVERAGE(H8:H38)</f>
        <v>13.441935483870967</v>
      </c>
      <c r="I40" s="14">
        <f>MAX(I8:I38)</f>
        <v>20.7</v>
      </c>
      <c r="J40" s="12">
        <f>MIN(J8:J38)</f>
        <v>7.4</v>
      </c>
      <c r="K40" s="11">
        <f t="shared" ref="K40:W40" si="2">AVERAGE(K8:K38)</f>
        <v>13.8258064516129</v>
      </c>
      <c r="L40" s="11">
        <f t="shared" si="2"/>
        <v>984.2035483870967</v>
      </c>
      <c r="M40" s="11">
        <f t="shared" si="2"/>
        <v>1.5516129032258061</v>
      </c>
      <c r="N40" s="14">
        <f>MAX(N8:N38)</f>
        <v>12.3</v>
      </c>
      <c r="O40" s="11">
        <f t="shared" si="2"/>
        <v>195.58064516129033</v>
      </c>
      <c r="P40" s="11">
        <f>SUM(P8:P38)</f>
        <v>81.199999999999989</v>
      </c>
      <c r="Q40" s="11">
        <f t="shared" si="2"/>
        <v>185.24710277394243</v>
      </c>
      <c r="R40" s="14">
        <f>MAX(R8:R38)</f>
        <v>1318</v>
      </c>
      <c r="S40" s="11">
        <f t="shared" si="2"/>
        <v>51.922580645161297</v>
      </c>
      <c r="T40" s="14">
        <f>MAX(T8:T38)</f>
        <v>1044</v>
      </c>
      <c r="U40" s="23">
        <f t="shared" si="2"/>
        <v>2.4064516129032269E-2</v>
      </c>
      <c r="V40" s="26">
        <f>MAX(V8:V38)</f>
        <v>0.185</v>
      </c>
      <c r="W40" s="19">
        <f t="shared" si="2"/>
        <v>0.96258064516129027</v>
      </c>
      <c r="X40" s="29">
        <f>MAX(X8:X38)</f>
        <v>7.4</v>
      </c>
    </row>
    <row r="41" spans="1:24" x14ac:dyDescent="0.2">
      <c r="B41" s="13" t="s">
        <v>27</v>
      </c>
      <c r="C41" s="13" t="s">
        <v>28</v>
      </c>
      <c r="D41" s="13" t="s">
        <v>29</v>
      </c>
      <c r="E41" s="13" t="s">
        <v>27</v>
      </c>
      <c r="F41" s="13" t="s">
        <v>28</v>
      </c>
      <c r="G41" s="13" t="s">
        <v>29</v>
      </c>
      <c r="H41" s="13" t="s">
        <v>27</v>
      </c>
      <c r="I41" s="13" t="s">
        <v>28</v>
      </c>
      <c r="J41" s="13" t="s">
        <v>29</v>
      </c>
      <c r="K41" s="13" t="s">
        <v>27</v>
      </c>
      <c r="L41" s="13" t="s">
        <v>27</v>
      </c>
      <c r="M41" s="13" t="s">
        <v>27</v>
      </c>
      <c r="N41" s="13" t="s">
        <v>28</v>
      </c>
      <c r="O41" s="13" t="s">
        <v>27</v>
      </c>
      <c r="P41" s="13" t="s">
        <v>30</v>
      </c>
      <c r="Q41" s="31" t="s">
        <v>40</v>
      </c>
      <c r="R41" s="13" t="s">
        <v>41</v>
      </c>
      <c r="S41" s="31" t="s">
        <v>40</v>
      </c>
      <c r="T41" s="31" t="s">
        <v>41</v>
      </c>
      <c r="U41" s="31" t="s">
        <v>40</v>
      </c>
      <c r="V41" s="31" t="s">
        <v>41</v>
      </c>
      <c r="W41" s="32" t="s">
        <v>40</v>
      </c>
      <c r="X41" s="32" t="s">
        <v>41</v>
      </c>
    </row>
    <row r="42" spans="1:24" x14ac:dyDescent="0.2">
      <c r="B42" s="13" t="s">
        <v>20</v>
      </c>
      <c r="C42" s="13" t="s">
        <v>20</v>
      </c>
      <c r="D42" s="13" t="s">
        <v>20</v>
      </c>
      <c r="E42" s="13" t="s">
        <v>21</v>
      </c>
      <c r="F42" s="13" t="s">
        <v>21</v>
      </c>
      <c r="G42" s="13" t="s">
        <v>21</v>
      </c>
      <c r="H42" s="13" t="s">
        <v>22</v>
      </c>
      <c r="I42" s="13" t="s">
        <v>22</v>
      </c>
      <c r="J42" s="13" t="s">
        <v>22</v>
      </c>
      <c r="K42" s="13" t="s">
        <v>23</v>
      </c>
      <c r="L42" s="13" t="s">
        <v>0</v>
      </c>
      <c r="M42" s="13" t="s">
        <v>1</v>
      </c>
      <c r="N42" s="13" t="s">
        <v>1</v>
      </c>
      <c r="O42" s="13" t="s">
        <v>2</v>
      </c>
      <c r="P42" s="13" t="s">
        <v>24</v>
      </c>
      <c r="Q42" s="31" t="s">
        <v>37</v>
      </c>
      <c r="R42" s="31" t="s">
        <v>37</v>
      </c>
      <c r="S42" s="31" t="s">
        <v>38</v>
      </c>
      <c r="T42" s="31" t="s">
        <v>38</v>
      </c>
      <c r="U42" s="31" t="s">
        <v>39</v>
      </c>
      <c r="V42" s="31" t="s">
        <v>39</v>
      </c>
      <c r="W42" s="32" t="s">
        <v>42</v>
      </c>
      <c r="X42" s="32" t="s">
        <v>42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workbookViewId="0">
      <selection sqref="A1:A2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8.625" customWidth="1"/>
    <col min="17" max="17" width="18.625" customWidth="1"/>
    <col min="18" max="21" width="16.625" customWidth="1"/>
    <col min="22" max="23" width="14.625" customWidth="1"/>
    <col min="24" max="25" width="12.625" style="20" customWidth="1"/>
    <col min="26" max="31" width="12.625" customWidth="1"/>
  </cols>
  <sheetData>
    <row r="1" spans="1:31" ht="15.75" x14ac:dyDescent="0.25">
      <c r="A1" s="3" t="s">
        <v>18</v>
      </c>
    </row>
    <row r="2" spans="1:31" ht="15.75" x14ac:dyDescent="0.25">
      <c r="A2" s="3" t="s">
        <v>19</v>
      </c>
    </row>
    <row r="3" spans="1:31" ht="15.75" x14ac:dyDescent="0.25">
      <c r="A3" s="3"/>
    </row>
    <row r="4" spans="1:31" ht="15.75" x14ac:dyDescent="0.25">
      <c r="A4" s="4" t="s">
        <v>14</v>
      </c>
    </row>
    <row r="6" spans="1:31" ht="15" x14ac:dyDescent="0.25">
      <c r="A6" s="15"/>
      <c r="B6" s="8" t="s">
        <v>20</v>
      </c>
      <c r="C6" s="8" t="s">
        <v>20</v>
      </c>
      <c r="D6" s="8" t="s">
        <v>20</v>
      </c>
      <c r="E6" s="8" t="s">
        <v>21</v>
      </c>
      <c r="F6" s="8" t="s">
        <v>21</v>
      </c>
      <c r="G6" s="8" t="s">
        <v>21</v>
      </c>
      <c r="H6" s="8" t="s">
        <v>22</v>
      </c>
      <c r="I6" s="8" t="s">
        <v>22</v>
      </c>
      <c r="J6" s="8" t="s">
        <v>22</v>
      </c>
      <c r="K6" s="8" t="s">
        <v>23</v>
      </c>
      <c r="L6" s="8" t="s">
        <v>46</v>
      </c>
      <c r="M6" s="8" t="s">
        <v>47</v>
      </c>
      <c r="N6" s="8" t="s">
        <v>1</v>
      </c>
      <c r="O6" s="8" t="s">
        <v>1</v>
      </c>
      <c r="P6" s="8" t="s">
        <v>2</v>
      </c>
      <c r="Q6" s="19" t="s">
        <v>24</v>
      </c>
      <c r="R6" s="11" t="s">
        <v>37</v>
      </c>
      <c r="S6" s="8" t="s">
        <v>37</v>
      </c>
      <c r="T6" s="8" t="s">
        <v>38</v>
      </c>
      <c r="U6" s="8" t="s">
        <v>38</v>
      </c>
      <c r="V6" s="8" t="s">
        <v>39</v>
      </c>
      <c r="W6" s="8" t="s">
        <v>39</v>
      </c>
      <c r="X6" s="19" t="s">
        <v>42</v>
      </c>
      <c r="Y6" s="19" t="s">
        <v>42</v>
      </c>
      <c r="Z6" s="8" t="s">
        <v>49</v>
      </c>
      <c r="AA6" s="8" t="s">
        <v>49</v>
      </c>
      <c r="AB6" s="8" t="s">
        <v>49</v>
      </c>
      <c r="AC6" s="8" t="s">
        <v>50</v>
      </c>
      <c r="AD6" s="8" t="s">
        <v>50</v>
      </c>
      <c r="AE6" s="8" t="s">
        <v>50</v>
      </c>
    </row>
    <row r="7" spans="1:31" ht="15" x14ac:dyDescent="0.25">
      <c r="A7" s="9" t="s">
        <v>3</v>
      </c>
      <c r="B7" s="8" t="s">
        <v>4</v>
      </c>
      <c r="C7" s="8" t="s">
        <v>6</v>
      </c>
      <c r="D7" s="8" t="s">
        <v>5</v>
      </c>
      <c r="E7" s="8" t="s">
        <v>4</v>
      </c>
      <c r="F7" s="8" t="s">
        <v>6</v>
      </c>
      <c r="G7" s="8" t="s">
        <v>5</v>
      </c>
      <c r="H7" s="8" t="s">
        <v>4</v>
      </c>
      <c r="I7" s="8" t="s">
        <v>6</v>
      </c>
      <c r="J7" s="8" t="s">
        <v>5</v>
      </c>
      <c r="K7" s="8" t="s">
        <v>4</v>
      </c>
      <c r="L7" s="8" t="s">
        <v>4</v>
      </c>
      <c r="M7" s="8" t="s">
        <v>4</v>
      </c>
      <c r="N7" s="8" t="s">
        <v>4</v>
      </c>
      <c r="O7" s="8" t="s">
        <v>6</v>
      </c>
      <c r="P7" s="8" t="s">
        <v>4</v>
      </c>
      <c r="Q7" s="19" t="s">
        <v>25</v>
      </c>
      <c r="R7" s="11" t="s">
        <v>4</v>
      </c>
      <c r="S7" s="8" t="s">
        <v>6</v>
      </c>
      <c r="T7" s="8" t="s">
        <v>4</v>
      </c>
      <c r="U7" s="8" t="s">
        <v>6</v>
      </c>
      <c r="V7" s="8" t="s">
        <v>4</v>
      </c>
      <c r="W7" s="8" t="s">
        <v>6</v>
      </c>
      <c r="X7" s="19" t="s">
        <v>4</v>
      </c>
      <c r="Y7" s="19" t="s">
        <v>6</v>
      </c>
      <c r="Z7" s="8" t="s">
        <v>4</v>
      </c>
      <c r="AA7" s="8" t="s">
        <v>6</v>
      </c>
      <c r="AB7" s="8" t="s">
        <v>5</v>
      </c>
      <c r="AC7" s="8" t="s">
        <v>4</v>
      </c>
      <c r="AD7" s="8" t="s">
        <v>6</v>
      </c>
      <c r="AE7" s="8" t="s">
        <v>5</v>
      </c>
    </row>
    <row r="8" spans="1:31" x14ac:dyDescent="0.2">
      <c r="A8" s="16">
        <v>43709.999988425923</v>
      </c>
      <c r="B8" s="17">
        <v>22.6</v>
      </c>
      <c r="C8" s="17">
        <v>24.8</v>
      </c>
      <c r="D8" s="17">
        <v>19.2</v>
      </c>
      <c r="E8" s="17">
        <v>55.4</v>
      </c>
      <c r="F8" s="17">
        <v>68.599999999999994</v>
      </c>
      <c r="G8" s="17">
        <v>39.700000000000003</v>
      </c>
      <c r="H8" s="17">
        <v>12.6</v>
      </c>
      <c r="I8" s="17">
        <v>15.2</v>
      </c>
      <c r="J8" s="17">
        <v>9.6</v>
      </c>
      <c r="K8" s="17">
        <v>13.1</v>
      </c>
      <c r="L8" s="17">
        <v>981.2</v>
      </c>
      <c r="M8" s="17" t="s">
        <v>26</v>
      </c>
      <c r="N8" s="17">
        <v>2.8</v>
      </c>
      <c r="O8" s="17">
        <v>6.8</v>
      </c>
      <c r="P8" s="17">
        <v>306</v>
      </c>
      <c r="Q8" s="20">
        <v>0</v>
      </c>
      <c r="R8" s="17">
        <v>145.80000000000001</v>
      </c>
      <c r="S8" s="17">
        <v>993</v>
      </c>
      <c r="T8" s="17">
        <v>56.7</v>
      </c>
      <c r="U8" s="17">
        <v>705</v>
      </c>
      <c r="V8" s="27">
        <v>0.02</v>
      </c>
      <c r="W8" s="27">
        <v>0.11899999999999999</v>
      </c>
      <c r="X8" s="20">
        <f>V8*40</f>
        <v>0.8</v>
      </c>
      <c r="Y8" s="20">
        <f>W8*40</f>
        <v>4.76</v>
      </c>
      <c r="Z8" s="17">
        <v>10.3</v>
      </c>
      <c r="AA8" s="17">
        <v>18.600000000000001</v>
      </c>
      <c r="AB8" s="17">
        <v>2.8</v>
      </c>
      <c r="AC8" s="17">
        <v>6.4</v>
      </c>
      <c r="AD8" s="17">
        <v>12.1</v>
      </c>
      <c r="AE8" s="17">
        <v>2.2000000000000002</v>
      </c>
    </row>
    <row r="9" spans="1:31" x14ac:dyDescent="0.2">
      <c r="A9" s="16">
        <v>43710.999988425923</v>
      </c>
      <c r="B9" s="17">
        <v>18.399999999999999</v>
      </c>
      <c r="C9" s="17">
        <v>21.6</v>
      </c>
      <c r="D9" s="17">
        <v>14.7</v>
      </c>
      <c r="E9" s="17">
        <v>51.3</v>
      </c>
      <c r="F9" s="17">
        <v>73</v>
      </c>
      <c r="G9" s="17">
        <v>31.6</v>
      </c>
      <c r="H9" s="17">
        <v>9</v>
      </c>
      <c r="I9" s="17">
        <v>11.3</v>
      </c>
      <c r="J9" s="17">
        <v>6.2</v>
      </c>
      <c r="K9" s="17">
        <v>7.6</v>
      </c>
      <c r="L9" s="17">
        <v>988.49</v>
      </c>
      <c r="M9" s="17" t="s">
        <v>26</v>
      </c>
      <c r="N9" s="17">
        <v>2</v>
      </c>
      <c r="O9" s="17">
        <v>5.3</v>
      </c>
      <c r="P9" s="17">
        <v>185</v>
      </c>
      <c r="Q9" s="20">
        <v>0</v>
      </c>
      <c r="R9" s="17">
        <v>173.3</v>
      </c>
      <c r="S9" s="17">
        <v>961</v>
      </c>
      <c r="T9" s="17">
        <v>72.5</v>
      </c>
      <c r="U9" s="17">
        <v>688.2</v>
      </c>
      <c r="V9" s="27">
        <v>2.3E-2</v>
      </c>
      <c r="W9" s="27">
        <v>0.11899999999999999</v>
      </c>
      <c r="X9" s="20">
        <f t="shared" ref="X9:X37" si="0">V9*40</f>
        <v>0.91999999999999993</v>
      </c>
      <c r="Y9" s="20">
        <f t="shared" ref="Y9:Y37" si="1">W9*40</f>
        <v>4.76</v>
      </c>
      <c r="Z9" s="17">
        <v>10.1</v>
      </c>
      <c r="AA9" s="17">
        <v>25.4</v>
      </c>
      <c r="AB9" s="17">
        <v>4.5999999999999996</v>
      </c>
      <c r="AC9" s="17">
        <v>5.0999999999999996</v>
      </c>
      <c r="AD9" s="17">
        <v>8.8000000000000007</v>
      </c>
      <c r="AE9" s="17">
        <v>2.9</v>
      </c>
    </row>
    <row r="10" spans="1:31" x14ac:dyDescent="0.2">
      <c r="A10" s="16">
        <v>43711.999988425923</v>
      </c>
      <c r="B10" s="17">
        <v>17.7</v>
      </c>
      <c r="C10" s="17">
        <v>24.9</v>
      </c>
      <c r="D10" s="17">
        <v>10.8</v>
      </c>
      <c r="E10" s="17">
        <v>49.6</v>
      </c>
      <c r="F10" s="17">
        <v>72.400000000000006</v>
      </c>
      <c r="G10" s="17">
        <v>27.4</v>
      </c>
      <c r="H10" s="17">
        <v>8.1</v>
      </c>
      <c r="I10" s="17">
        <v>9.6999999999999993</v>
      </c>
      <c r="J10" s="17">
        <v>6.9</v>
      </c>
      <c r="K10" s="17">
        <v>6.2</v>
      </c>
      <c r="L10" s="17">
        <v>990.92</v>
      </c>
      <c r="M10" s="17" t="s">
        <v>26</v>
      </c>
      <c r="N10" s="17">
        <v>1.3</v>
      </c>
      <c r="O10" s="17">
        <v>4.4000000000000004</v>
      </c>
      <c r="P10" s="17">
        <v>183</v>
      </c>
      <c r="Q10" s="20">
        <v>0</v>
      </c>
      <c r="R10" s="17">
        <v>234.3</v>
      </c>
      <c r="S10" s="17">
        <v>757</v>
      </c>
      <c r="T10" s="17">
        <v>98.5</v>
      </c>
      <c r="U10" s="17">
        <v>590.6</v>
      </c>
      <c r="V10" s="27">
        <v>0.03</v>
      </c>
      <c r="W10" s="27">
        <v>0.124</v>
      </c>
      <c r="X10" s="20">
        <f t="shared" si="0"/>
        <v>1.2</v>
      </c>
      <c r="Y10" s="20">
        <f t="shared" si="1"/>
        <v>4.96</v>
      </c>
      <c r="Z10" s="17">
        <v>11.9</v>
      </c>
      <c r="AA10" s="17">
        <v>41.6</v>
      </c>
      <c r="AB10" s="17">
        <v>5.2</v>
      </c>
      <c r="AC10" s="17">
        <v>4.9000000000000004</v>
      </c>
      <c r="AD10" s="17">
        <v>10.6</v>
      </c>
      <c r="AE10" s="17">
        <v>3.2</v>
      </c>
    </row>
    <row r="11" spans="1:31" x14ac:dyDescent="0.2">
      <c r="A11" s="16">
        <v>43712.999988425923</v>
      </c>
      <c r="B11" s="17">
        <v>19.600000000000001</v>
      </c>
      <c r="C11" s="17">
        <v>26.6</v>
      </c>
      <c r="D11" s="17">
        <v>12.7</v>
      </c>
      <c r="E11" s="17">
        <v>50.3</v>
      </c>
      <c r="F11" s="17">
        <v>71.7</v>
      </c>
      <c r="G11" s="17">
        <v>28.3</v>
      </c>
      <c r="H11" s="17">
        <v>9.3000000000000007</v>
      </c>
      <c r="I11" s="17">
        <v>10.6</v>
      </c>
      <c r="J11" s="17">
        <v>7.7</v>
      </c>
      <c r="K11" s="17">
        <v>8.3000000000000007</v>
      </c>
      <c r="L11" s="17">
        <v>984.67</v>
      </c>
      <c r="M11" s="17" t="s">
        <v>26</v>
      </c>
      <c r="N11" s="17">
        <v>1.4</v>
      </c>
      <c r="O11" s="17">
        <v>4.5</v>
      </c>
      <c r="P11" s="17">
        <v>192</v>
      </c>
      <c r="Q11" s="20">
        <v>0</v>
      </c>
      <c r="R11" s="17">
        <v>230.7</v>
      </c>
      <c r="S11" s="17">
        <v>737</v>
      </c>
      <c r="T11" s="17">
        <v>97.8</v>
      </c>
      <c r="U11" s="17">
        <v>593.79999999999995</v>
      </c>
      <c r="V11" s="27">
        <v>2.8000000000000001E-2</v>
      </c>
      <c r="W11" s="27">
        <v>0.11799999999999999</v>
      </c>
      <c r="X11" s="20">
        <f t="shared" si="0"/>
        <v>1.1200000000000001</v>
      </c>
      <c r="Y11" s="20">
        <f t="shared" si="1"/>
        <v>4.72</v>
      </c>
      <c r="Z11" s="17">
        <v>14.1</v>
      </c>
      <c r="AA11" s="17">
        <v>27.2</v>
      </c>
      <c r="AB11" s="17">
        <v>7.5</v>
      </c>
      <c r="AC11" s="17">
        <v>6.3</v>
      </c>
      <c r="AD11" s="17">
        <v>9.6</v>
      </c>
      <c r="AE11" s="17">
        <v>3.5</v>
      </c>
    </row>
    <row r="12" spans="1:31" x14ac:dyDescent="0.2">
      <c r="A12" s="16">
        <v>43713.999988425923</v>
      </c>
      <c r="B12" s="17">
        <v>17.3</v>
      </c>
      <c r="C12" s="17">
        <v>19.399999999999999</v>
      </c>
      <c r="D12" s="17">
        <v>15.1</v>
      </c>
      <c r="E12" s="17">
        <v>57.2</v>
      </c>
      <c r="F12" s="17">
        <v>80.3</v>
      </c>
      <c r="G12" s="17">
        <v>44.3</v>
      </c>
      <c r="H12" s="17">
        <v>9.5</v>
      </c>
      <c r="I12" s="17">
        <v>12.4</v>
      </c>
      <c r="J12" s="17">
        <v>7.9</v>
      </c>
      <c r="K12" s="17">
        <v>8.6</v>
      </c>
      <c r="L12" s="17">
        <v>986.1</v>
      </c>
      <c r="M12" s="17" t="s">
        <v>26</v>
      </c>
      <c r="N12" s="17">
        <v>2.2999999999999998</v>
      </c>
      <c r="O12" s="17">
        <v>6.6</v>
      </c>
      <c r="P12" s="17">
        <v>342</v>
      </c>
      <c r="Q12" s="20">
        <v>0.2</v>
      </c>
      <c r="R12" s="17">
        <v>132.19999999999999</v>
      </c>
      <c r="S12" s="17">
        <v>1111</v>
      </c>
      <c r="T12" s="17">
        <v>46.7</v>
      </c>
      <c r="U12" s="17">
        <v>772.2</v>
      </c>
      <c r="V12" s="27">
        <v>1.9E-2</v>
      </c>
      <c r="W12" s="27">
        <v>0.129</v>
      </c>
      <c r="X12" s="20">
        <f t="shared" si="0"/>
        <v>0.76</v>
      </c>
      <c r="Y12" s="20">
        <f t="shared" si="1"/>
        <v>5.16</v>
      </c>
      <c r="Z12" s="17">
        <v>11.8</v>
      </c>
      <c r="AA12" s="17">
        <v>19.5</v>
      </c>
      <c r="AB12" s="17">
        <v>7.3</v>
      </c>
      <c r="AC12" s="17">
        <v>5.4</v>
      </c>
      <c r="AD12" s="17">
        <v>6.7</v>
      </c>
      <c r="AE12" s="17">
        <v>4.0999999999999996</v>
      </c>
    </row>
    <row r="13" spans="1:31" x14ac:dyDescent="0.2">
      <c r="A13" s="16">
        <v>43714.999988425923</v>
      </c>
      <c r="B13" s="17">
        <v>15.8</v>
      </c>
      <c r="C13" s="17">
        <v>19.5</v>
      </c>
      <c r="D13" s="17">
        <v>12</v>
      </c>
      <c r="E13" s="17">
        <v>58.9</v>
      </c>
      <c r="F13" s="17">
        <v>75.599999999999994</v>
      </c>
      <c r="G13" s="17">
        <v>42.2</v>
      </c>
      <c r="H13" s="17">
        <v>8.9</v>
      </c>
      <c r="I13" s="17">
        <v>9.6</v>
      </c>
      <c r="J13" s="17">
        <v>7.7</v>
      </c>
      <c r="K13" s="17">
        <v>7.6</v>
      </c>
      <c r="L13" s="17">
        <v>989.41</v>
      </c>
      <c r="M13" s="17" t="s">
        <v>26</v>
      </c>
      <c r="N13" s="17">
        <v>1.6</v>
      </c>
      <c r="O13" s="17">
        <v>4</v>
      </c>
      <c r="P13" s="17">
        <v>173</v>
      </c>
      <c r="Q13" s="20">
        <v>0</v>
      </c>
      <c r="R13" s="17">
        <v>121.3</v>
      </c>
      <c r="S13" s="17">
        <v>817</v>
      </c>
      <c r="T13" s="17">
        <v>52.8</v>
      </c>
      <c r="U13" s="17">
        <v>527.5</v>
      </c>
      <c r="V13" s="27">
        <v>1.6E-2</v>
      </c>
      <c r="W13" s="27">
        <v>9.5000000000000001E-2</v>
      </c>
      <c r="X13" s="20">
        <f t="shared" si="0"/>
        <v>0.64</v>
      </c>
      <c r="Y13" s="20">
        <f t="shared" si="1"/>
        <v>3.8</v>
      </c>
      <c r="Z13" s="17">
        <v>10.199999999999999</v>
      </c>
      <c r="AA13" s="17">
        <v>17.600000000000001</v>
      </c>
      <c r="AB13" s="17">
        <v>5.3</v>
      </c>
      <c r="AC13" s="17">
        <v>4.5999999999999996</v>
      </c>
      <c r="AD13" s="17">
        <v>6.5</v>
      </c>
      <c r="AE13" s="17">
        <v>2.8</v>
      </c>
    </row>
    <row r="14" spans="1:31" x14ac:dyDescent="0.2">
      <c r="A14" s="16">
        <v>43715.999988425923</v>
      </c>
      <c r="B14" s="17">
        <v>15.7</v>
      </c>
      <c r="C14" s="17">
        <v>18.399999999999999</v>
      </c>
      <c r="D14" s="17">
        <v>13.3</v>
      </c>
      <c r="E14" s="17">
        <v>57.2</v>
      </c>
      <c r="F14" s="17">
        <v>81.5</v>
      </c>
      <c r="G14" s="17">
        <v>44.2</v>
      </c>
      <c r="H14" s="17">
        <v>8.6999999999999993</v>
      </c>
      <c r="I14" s="17">
        <v>10.9</v>
      </c>
      <c r="J14" s="17">
        <v>7.1</v>
      </c>
      <c r="K14" s="17">
        <v>7.1</v>
      </c>
      <c r="L14" s="17">
        <v>985.93</v>
      </c>
      <c r="M14" s="17" t="s">
        <v>26</v>
      </c>
      <c r="N14" s="17">
        <v>1.7</v>
      </c>
      <c r="O14" s="17">
        <v>5.8</v>
      </c>
      <c r="P14" s="17">
        <v>247</v>
      </c>
      <c r="Q14" s="20">
        <v>0</v>
      </c>
      <c r="R14" s="17">
        <v>136.80000000000001</v>
      </c>
      <c r="S14" s="17">
        <v>851</v>
      </c>
      <c r="T14" s="17">
        <v>57.1</v>
      </c>
      <c r="U14" s="17">
        <v>575.20000000000005</v>
      </c>
      <c r="V14" s="27">
        <v>1.4E-2</v>
      </c>
      <c r="W14" s="27">
        <v>6.5000000000000002E-2</v>
      </c>
      <c r="X14" s="20">
        <f t="shared" si="0"/>
        <v>0.56000000000000005</v>
      </c>
      <c r="Y14" s="20">
        <f t="shared" si="1"/>
        <v>2.6</v>
      </c>
      <c r="Z14" s="17">
        <v>8.9</v>
      </c>
      <c r="AA14" s="17">
        <v>14.9</v>
      </c>
      <c r="AB14" s="17">
        <v>4.2</v>
      </c>
      <c r="AC14" s="17">
        <v>4.0999999999999996</v>
      </c>
      <c r="AD14" s="17">
        <v>6.1</v>
      </c>
      <c r="AE14" s="17">
        <v>2.9</v>
      </c>
    </row>
    <row r="15" spans="1:31" x14ac:dyDescent="0.2">
      <c r="A15" s="16">
        <v>43716.999988425923</v>
      </c>
      <c r="B15" s="17">
        <v>12.2</v>
      </c>
      <c r="C15" s="17">
        <v>14</v>
      </c>
      <c r="D15" s="17">
        <v>11</v>
      </c>
      <c r="E15" s="17">
        <v>90.3</v>
      </c>
      <c r="F15" s="17">
        <v>94.9</v>
      </c>
      <c r="G15" s="17">
        <v>69.7</v>
      </c>
      <c r="H15" s="17">
        <v>11.1</v>
      </c>
      <c r="I15" s="17">
        <v>12</v>
      </c>
      <c r="J15" s="17">
        <v>9.5</v>
      </c>
      <c r="K15" s="17">
        <v>10.7</v>
      </c>
      <c r="L15" s="17">
        <v>983.89</v>
      </c>
      <c r="M15" s="17" t="s">
        <v>26</v>
      </c>
      <c r="N15" s="17">
        <v>1.3</v>
      </c>
      <c r="O15" s="17">
        <v>3.5</v>
      </c>
      <c r="P15" s="17">
        <v>303</v>
      </c>
      <c r="Q15" s="20">
        <v>7.5999999999999899</v>
      </c>
      <c r="R15" s="17">
        <v>27.9</v>
      </c>
      <c r="S15" s="17">
        <v>202</v>
      </c>
      <c r="T15" s="17">
        <v>-6.3</v>
      </c>
      <c r="U15" s="17">
        <v>130.6</v>
      </c>
      <c r="V15" s="27">
        <v>4.0000000000000001E-3</v>
      </c>
      <c r="W15" s="27">
        <v>2.7E-2</v>
      </c>
      <c r="X15" s="20">
        <f t="shared" si="0"/>
        <v>0.16</v>
      </c>
      <c r="Y15" s="20">
        <f t="shared" si="1"/>
        <v>1.08</v>
      </c>
      <c r="Z15" s="17">
        <v>4.5999999999999996</v>
      </c>
      <c r="AA15" s="17">
        <v>8.3000000000000007</v>
      </c>
      <c r="AB15" s="17">
        <v>2.4</v>
      </c>
      <c r="AC15" s="17">
        <v>3.7</v>
      </c>
      <c r="AD15" s="17">
        <v>7.2</v>
      </c>
      <c r="AE15" s="17">
        <v>1.7</v>
      </c>
    </row>
    <row r="16" spans="1:31" x14ac:dyDescent="0.2">
      <c r="A16" s="16">
        <v>43717.999988425923</v>
      </c>
      <c r="B16" s="17">
        <v>13.1</v>
      </c>
      <c r="C16" s="17">
        <v>16.8</v>
      </c>
      <c r="D16" s="17">
        <v>11.3</v>
      </c>
      <c r="E16" s="17">
        <v>80.5</v>
      </c>
      <c r="F16" s="17">
        <v>95</v>
      </c>
      <c r="G16" s="17">
        <v>54.4</v>
      </c>
      <c r="H16" s="17">
        <v>10.4</v>
      </c>
      <c r="I16" s="17">
        <v>11.4</v>
      </c>
      <c r="J16" s="17">
        <v>8.5</v>
      </c>
      <c r="K16" s="17">
        <v>9.6</v>
      </c>
      <c r="L16" s="17">
        <v>982.49</v>
      </c>
      <c r="M16" s="17" t="s">
        <v>26</v>
      </c>
      <c r="N16" s="17">
        <v>2.1</v>
      </c>
      <c r="O16" s="17">
        <v>6.2</v>
      </c>
      <c r="P16" s="17">
        <v>155</v>
      </c>
      <c r="Q16" s="20">
        <v>1</v>
      </c>
      <c r="R16" s="17">
        <v>99.9</v>
      </c>
      <c r="S16" s="17">
        <v>1061</v>
      </c>
      <c r="T16" s="17">
        <v>48.5</v>
      </c>
      <c r="U16" s="17">
        <v>836.2</v>
      </c>
      <c r="V16" s="27">
        <v>1.2E-2</v>
      </c>
      <c r="W16" s="27">
        <v>0.10299999999999999</v>
      </c>
      <c r="X16" s="20">
        <f t="shared" si="0"/>
        <v>0.48</v>
      </c>
      <c r="Y16" s="20">
        <f t="shared" si="1"/>
        <v>4.12</v>
      </c>
      <c r="Z16" s="17">
        <v>9.5</v>
      </c>
      <c r="AA16" s="17">
        <v>15.9</v>
      </c>
      <c r="AB16" s="17">
        <v>3.4</v>
      </c>
      <c r="AC16" s="17">
        <v>7.3</v>
      </c>
      <c r="AD16" s="17">
        <v>10.3</v>
      </c>
      <c r="AE16" s="17">
        <v>2.8</v>
      </c>
    </row>
    <row r="17" spans="1:31" x14ac:dyDescent="0.2">
      <c r="A17" s="16">
        <v>43718.999988425923</v>
      </c>
      <c r="B17" s="17">
        <v>13.9</v>
      </c>
      <c r="C17" s="17">
        <v>19.8</v>
      </c>
      <c r="D17" s="17">
        <v>9.1999999999999993</v>
      </c>
      <c r="E17" s="17">
        <v>73.099999999999994</v>
      </c>
      <c r="F17" s="17">
        <v>94</v>
      </c>
      <c r="G17" s="17">
        <v>42.7</v>
      </c>
      <c r="H17" s="17">
        <v>9.6</v>
      </c>
      <c r="I17" s="17">
        <v>10.8</v>
      </c>
      <c r="J17" s="17">
        <v>8.1</v>
      </c>
      <c r="K17" s="17">
        <v>8.6</v>
      </c>
      <c r="L17" s="17">
        <v>984.25</v>
      </c>
      <c r="M17" s="17" t="s">
        <v>26</v>
      </c>
      <c r="N17" s="17">
        <v>1.3</v>
      </c>
      <c r="O17" s="17">
        <v>4.7</v>
      </c>
      <c r="P17" s="17">
        <v>188</v>
      </c>
      <c r="Q17" s="20">
        <v>0</v>
      </c>
      <c r="R17" s="17">
        <v>167</v>
      </c>
      <c r="S17" s="17">
        <v>796</v>
      </c>
      <c r="T17" s="17">
        <v>80.5</v>
      </c>
      <c r="U17" s="17">
        <v>635.5</v>
      </c>
      <c r="V17" s="27">
        <v>1.9E-2</v>
      </c>
      <c r="W17" s="27">
        <v>9.9000000000000005E-2</v>
      </c>
      <c r="X17" s="20">
        <f t="shared" si="0"/>
        <v>0.76</v>
      </c>
      <c r="Y17" s="20">
        <f t="shared" si="1"/>
        <v>3.96</v>
      </c>
      <c r="Z17" s="17">
        <v>12.2</v>
      </c>
      <c r="AA17" s="17">
        <v>28.4</v>
      </c>
      <c r="AB17" s="17">
        <v>5.0999999999999996</v>
      </c>
      <c r="AC17" s="17">
        <v>8.4</v>
      </c>
      <c r="AD17" s="17">
        <v>15.2</v>
      </c>
      <c r="AE17" s="17">
        <v>3.9</v>
      </c>
    </row>
    <row r="18" spans="1:31" x14ac:dyDescent="0.2">
      <c r="A18" s="16">
        <v>43719.999988425923</v>
      </c>
      <c r="B18" s="17">
        <v>15.7</v>
      </c>
      <c r="C18" s="17">
        <v>22.2</v>
      </c>
      <c r="D18" s="17">
        <v>9.6999999999999993</v>
      </c>
      <c r="E18" s="17">
        <v>66</v>
      </c>
      <c r="F18" s="17">
        <v>91.2</v>
      </c>
      <c r="G18" s="17">
        <v>39.799999999999997</v>
      </c>
      <c r="H18" s="17">
        <v>9.6999999999999993</v>
      </c>
      <c r="I18" s="17">
        <v>11.1</v>
      </c>
      <c r="J18" s="17">
        <v>8.1</v>
      </c>
      <c r="K18" s="17">
        <v>8.6999999999999993</v>
      </c>
      <c r="L18" s="17">
        <v>990.42</v>
      </c>
      <c r="M18" s="17" t="s">
        <v>26</v>
      </c>
      <c r="N18" s="17">
        <v>1.4</v>
      </c>
      <c r="O18" s="17">
        <v>6</v>
      </c>
      <c r="P18" s="17">
        <v>231</v>
      </c>
      <c r="Q18" s="20">
        <v>0</v>
      </c>
      <c r="R18" s="17">
        <v>175.6</v>
      </c>
      <c r="S18" s="17">
        <v>872</v>
      </c>
      <c r="T18" s="17">
        <v>81.900000000000006</v>
      </c>
      <c r="U18" s="17">
        <v>670.1</v>
      </c>
      <c r="V18" s="27">
        <v>1.9E-2</v>
      </c>
      <c r="W18" s="27">
        <v>9.4E-2</v>
      </c>
      <c r="X18" s="20">
        <f t="shared" si="0"/>
        <v>0.76</v>
      </c>
      <c r="Y18" s="20">
        <f t="shared" si="1"/>
        <v>3.76</v>
      </c>
      <c r="Z18" s="17">
        <v>13.6</v>
      </c>
      <c r="AA18" s="17">
        <v>30.1</v>
      </c>
      <c r="AB18" s="17">
        <v>7.1</v>
      </c>
      <c r="AC18" s="17">
        <v>8.8000000000000007</v>
      </c>
      <c r="AD18" s="17">
        <v>20</v>
      </c>
      <c r="AE18" s="17">
        <v>4.3</v>
      </c>
    </row>
    <row r="19" spans="1:31" x14ac:dyDescent="0.2">
      <c r="A19" s="16">
        <v>43720.999988425923</v>
      </c>
      <c r="B19" s="17">
        <v>19.7</v>
      </c>
      <c r="C19" s="17">
        <v>24.6</v>
      </c>
      <c r="D19" s="17">
        <v>16.100000000000001</v>
      </c>
      <c r="E19" s="17">
        <v>57.7</v>
      </c>
      <c r="F19" s="17">
        <v>78.3</v>
      </c>
      <c r="G19" s="17">
        <v>43</v>
      </c>
      <c r="H19" s="17">
        <v>11</v>
      </c>
      <c r="I19" s="17">
        <v>13.2</v>
      </c>
      <c r="J19" s="17">
        <v>9.5</v>
      </c>
      <c r="K19" s="17">
        <v>10.9</v>
      </c>
      <c r="L19" s="17">
        <v>996.39</v>
      </c>
      <c r="M19" s="17" t="s">
        <v>26</v>
      </c>
      <c r="N19" s="17">
        <v>1.7</v>
      </c>
      <c r="O19" s="17">
        <v>4.5999999999999996</v>
      </c>
      <c r="P19" s="17">
        <v>196</v>
      </c>
      <c r="Q19" s="20">
        <v>0</v>
      </c>
      <c r="R19" s="17">
        <v>174.9</v>
      </c>
      <c r="S19" s="17">
        <v>1006</v>
      </c>
      <c r="T19" s="17">
        <v>89.6</v>
      </c>
      <c r="U19" s="17">
        <v>756.2</v>
      </c>
      <c r="V19" s="27">
        <v>2.3E-2</v>
      </c>
      <c r="W19" s="27">
        <v>0.128</v>
      </c>
      <c r="X19" s="20">
        <f t="shared" si="0"/>
        <v>0.91999999999999993</v>
      </c>
      <c r="Y19" s="20">
        <f t="shared" si="1"/>
        <v>5.12</v>
      </c>
      <c r="Z19" s="17">
        <v>9.6</v>
      </c>
      <c r="AA19" s="17">
        <v>20</v>
      </c>
      <c r="AB19" s="17">
        <v>5</v>
      </c>
      <c r="AC19" s="17">
        <v>4.8</v>
      </c>
      <c r="AD19" s="17">
        <v>8</v>
      </c>
      <c r="AE19" s="17">
        <v>2.4</v>
      </c>
    </row>
    <row r="20" spans="1:31" x14ac:dyDescent="0.2">
      <c r="A20" s="16">
        <v>43721.999988425923</v>
      </c>
      <c r="B20" s="17">
        <v>19</v>
      </c>
      <c r="C20" s="17">
        <v>24.5</v>
      </c>
      <c r="D20" s="17">
        <v>14.3</v>
      </c>
      <c r="E20" s="17">
        <v>71.8</v>
      </c>
      <c r="F20" s="17">
        <v>87.3</v>
      </c>
      <c r="G20" s="17">
        <v>52.1</v>
      </c>
      <c r="H20" s="17">
        <v>13.2</v>
      </c>
      <c r="I20" s="17">
        <v>14.4</v>
      </c>
      <c r="J20" s="17">
        <v>12.1</v>
      </c>
      <c r="K20" s="17">
        <v>13.6</v>
      </c>
      <c r="L20" s="17">
        <v>998.05</v>
      </c>
      <c r="M20" s="17" t="s">
        <v>26</v>
      </c>
      <c r="N20" s="17">
        <v>1.6</v>
      </c>
      <c r="O20" s="17">
        <v>5.2</v>
      </c>
      <c r="P20" s="17">
        <v>169</v>
      </c>
      <c r="Q20" s="20">
        <v>0</v>
      </c>
      <c r="R20" s="17">
        <v>183.2</v>
      </c>
      <c r="S20" s="17">
        <v>995</v>
      </c>
      <c r="T20" s="17">
        <v>79.599999999999994</v>
      </c>
      <c r="U20" s="17">
        <v>684.2</v>
      </c>
      <c r="V20" s="27">
        <v>2.5000000000000001E-2</v>
      </c>
      <c r="W20" s="27">
        <v>0.127</v>
      </c>
      <c r="X20" s="20">
        <f t="shared" si="0"/>
        <v>1</v>
      </c>
      <c r="Y20" s="20">
        <f t="shared" si="1"/>
        <v>5.08</v>
      </c>
      <c r="Z20" s="17">
        <v>9.8000000000000007</v>
      </c>
      <c r="AA20" s="17">
        <v>33.200000000000003</v>
      </c>
      <c r="AB20" s="17">
        <v>4.7</v>
      </c>
      <c r="AC20" s="17">
        <v>4.9000000000000004</v>
      </c>
      <c r="AD20" s="17">
        <v>10.3</v>
      </c>
      <c r="AE20" s="17">
        <v>2.7</v>
      </c>
    </row>
    <row r="21" spans="1:31" x14ac:dyDescent="0.2">
      <c r="A21" s="16">
        <v>43722.999988425923</v>
      </c>
      <c r="B21" s="17">
        <v>19.2</v>
      </c>
      <c r="C21" s="17">
        <v>24.7</v>
      </c>
      <c r="D21" s="17">
        <v>15.6</v>
      </c>
      <c r="E21" s="17">
        <v>72.8</v>
      </c>
      <c r="F21" s="17">
        <v>88.3</v>
      </c>
      <c r="G21" s="17">
        <v>48.4</v>
      </c>
      <c r="H21" s="17">
        <v>13.4</v>
      </c>
      <c r="I21" s="17">
        <v>14.1</v>
      </c>
      <c r="J21" s="17">
        <v>12.3</v>
      </c>
      <c r="K21" s="17">
        <v>13.9</v>
      </c>
      <c r="L21" s="17">
        <v>996.5</v>
      </c>
      <c r="M21" s="17" t="s">
        <v>26</v>
      </c>
      <c r="N21" s="17">
        <v>1.4</v>
      </c>
      <c r="O21" s="17">
        <v>4.2</v>
      </c>
      <c r="P21" s="17">
        <v>213</v>
      </c>
      <c r="Q21" s="20">
        <v>0</v>
      </c>
      <c r="R21" s="17">
        <v>180.2</v>
      </c>
      <c r="S21" s="17">
        <v>707</v>
      </c>
      <c r="T21" s="17">
        <v>81.599999999999994</v>
      </c>
      <c r="U21" s="17">
        <v>461.6</v>
      </c>
      <c r="V21" s="27">
        <v>2.3E-2</v>
      </c>
      <c r="W21" s="27">
        <v>0.105</v>
      </c>
      <c r="X21" s="20">
        <f t="shared" si="0"/>
        <v>0.91999999999999993</v>
      </c>
      <c r="Y21" s="20">
        <f t="shared" si="1"/>
        <v>4.2</v>
      </c>
      <c r="Z21" s="17">
        <v>9.6999999999999993</v>
      </c>
      <c r="AA21" s="17">
        <v>22</v>
      </c>
      <c r="AB21" s="17">
        <v>4.2</v>
      </c>
      <c r="AC21" s="17">
        <v>5.9</v>
      </c>
      <c r="AD21" s="17">
        <v>12.5</v>
      </c>
      <c r="AE21" s="17">
        <v>2.9</v>
      </c>
    </row>
    <row r="22" spans="1:31" x14ac:dyDescent="0.2">
      <c r="A22" s="16">
        <v>43723.999988425923</v>
      </c>
      <c r="B22" s="17">
        <v>20</v>
      </c>
      <c r="C22" s="17">
        <v>27.3</v>
      </c>
      <c r="D22" s="17">
        <v>14.3</v>
      </c>
      <c r="E22" s="17">
        <v>70.3</v>
      </c>
      <c r="F22" s="17">
        <v>91.2</v>
      </c>
      <c r="G22" s="17">
        <v>44.5</v>
      </c>
      <c r="H22" s="17">
        <v>13.4</v>
      </c>
      <c r="I22" s="17">
        <v>15.3</v>
      </c>
      <c r="J22" s="17">
        <v>12</v>
      </c>
      <c r="K22" s="17">
        <v>13.9</v>
      </c>
      <c r="L22" s="17">
        <v>990.7</v>
      </c>
      <c r="M22" s="17" t="s">
        <v>26</v>
      </c>
      <c r="N22" s="17">
        <v>1.3</v>
      </c>
      <c r="O22" s="17">
        <v>4.0999999999999996</v>
      </c>
      <c r="P22" s="17">
        <v>203</v>
      </c>
      <c r="Q22" s="20">
        <v>0</v>
      </c>
      <c r="R22" s="17">
        <v>197.8</v>
      </c>
      <c r="S22" s="17">
        <v>681</v>
      </c>
      <c r="T22" s="17">
        <v>82.8</v>
      </c>
      <c r="U22" s="17">
        <v>502.7</v>
      </c>
      <c r="V22" s="27">
        <v>2.4E-2</v>
      </c>
      <c r="W22" s="27">
        <v>0.107</v>
      </c>
      <c r="X22" s="20">
        <f t="shared" si="0"/>
        <v>0.96</v>
      </c>
      <c r="Y22" s="20">
        <f t="shared" si="1"/>
        <v>4.28</v>
      </c>
      <c r="Z22" s="17">
        <v>12</v>
      </c>
      <c r="AA22" s="17">
        <v>28.1</v>
      </c>
      <c r="AB22" s="17">
        <v>7</v>
      </c>
      <c r="AC22" s="17">
        <v>7.7</v>
      </c>
      <c r="AD22" s="17">
        <v>10.9</v>
      </c>
      <c r="AE22" s="17">
        <v>4.5999999999999996</v>
      </c>
    </row>
    <row r="23" spans="1:31" x14ac:dyDescent="0.2">
      <c r="A23" s="16">
        <v>43724.999988425923</v>
      </c>
      <c r="B23" s="17">
        <v>20</v>
      </c>
      <c r="C23" s="17">
        <v>27.7</v>
      </c>
      <c r="D23" s="17">
        <v>14.8</v>
      </c>
      <c r="E23" s="17">
        <v>63.1</v>
      </c>
      <c r="F23" s="17">
        <v>85.7</v>
      </c>
      <c r="G23" s="17">
        <v>34.700000000000003</v>
      </c>
      <c r="H23" s="17">
        <v>11.9</v>
      </c>
      <c r="I23" s="17">
        <v>13.6</v>
      </c>
      <c r="J23" s="17">
        <v>9.6</v>
      </c>
      <c r="K23" s="17">
        <v>12.1</v>
      </c>
      <c r="L23" s="17">
        <v>986.58</v>
      </c>
      <c r="M23" s="17" t="s">
        <v>26</v>
      </c>
      <c r="N23" s="17">
        <v>1.3</v>
      </c>
      <c r="O23" s="17">
        <v>5.0999999999999996</v>
      </c>
      <c r="P23" s="17">
        <v>161</v>
      </c>
      <c r="Q23" s="20">
        <v>0</v>
      </c>
      <c r="R23" s="17">
        <v>166.7</v>
      </c>
      <c r="S23" s="17">
        <v>986</v>
      </c>
      <c r="T23" s="17">
        <v>70.7</v>
      </c>
      <c r="U23" s="17">
        <v>733.9</v>
      </c>
      <c r="V23" s="27">
        <v>2.1999999999999999E-2</v>
      </c>
      <c r="W23" s="27">
        <v>0.122</v>
      </c>
      <c r="X23" s="20">
        <f t="shared" si="0"/>
        <v>0.87999999999999989</v>
      </c>
      <c r="Y23" s="20">
        <f t="shared" si="1"/>
        <v>4.88</v>
      </c>
      <c r="Z23" s="17">
        <v>14.8</v>
      </c>
      <c r="AA23" s="17">
        <v>36.700000000000003</v>
      </c>
      <c r="AB23" s="17">
        <v>5.5</v>
      </c>
      <c r="AC23" s="17">
        <v>7.6</v>
      </c>
      <c r="AD23" s="17">
        <v>15.2</v>
      </c>
      <c r="AE23" s="17">
        <v>4.5</v>
      </c>
    </row>
    <row r="24" spans="1:31" x14ac:dyDescent="0.2">
      <c r="A24" s="16">
        <v>43725.999988425923</v>
      </c>
      <c r="B24" s="17">
        <v>17.100000000000001</v>
      </c>
      <c r="C24" s="17">
        <v>19.600000000000001</v>
      </c>
      <c r="D24" s="17">
        <v>14.9</v>
      </c>
      <c r="E24" s="17">
        <v>66.400000000000006</v>
      </c>
      <c r="F24" s="17">
        <v>85.9</v>
      </c>
      <c r="G24" s="17">
        <v>53.4</v>
      </c>
      <c r="H24" s="17">
        <v>11</v>
      </c>
      <c r="I24" s="17">
        <v>12.9</v>
      </c>
      <c r="J24" s="17">
        <v>8.1999999999999993</v>
      </c>
      <c r="K24" s="17">
        <v>10.6</v>
      </c>
      <c r="L24" s="17">
        <v>986.56</v>
      </c>
      <c r="M24" s="17" t="s">
        <v>26</v>
      </c>
      <c r="N24" s="17">
        <v>2.2999999999999998</v>
      </c>
      <c r="O24" s="17">
        <v>6.2</v>
      </c>
      <c r="P24" s="17">
        <v>330</v>
      </c>
      <c r="Q24" s="20">
        <v>0</v>
      </c>
      <c r="R24" s="17">
        <v>113.6</v>
      </c>
      <c r="S24" s="17">
        <v>840</v>
      </c>
      <c r="T24" s="17">
        <v>40.799999999999997</v>
      </c>
      <c r="U24" s="17">
        <v>551.5</v>
      </c>
      <c r="V24" s="27">
        <v>1.4999999999999999E-2</v>
      </c>
      <c r="W24" s="27">
        <v>0.10100000000000001</v>
      </c>
      <c r="X24" s="20">
        <f t="shared" si="0"/>
        <v>0.6</v>
      </c>
      <c r="Y24" s="20">
        <f t="shared" si="1"/>
        <v>4.04</v>
      </c>
      <c r="Z24" s="17">
        <v>12.1</v>
      </c>
      <c r="AA24" s="17">
        <v>22.1</v>
      </c>
      <c r="AB24" s="17">
        <v>7.4</v>
      </c>
      <c r="AC24" s="17">
        <v>7.3</v>
      </c>
      <c r="AD24" s="17">
        <v>12.4</v>
      </c>
      <c r="AE24" s="17">
        <v>4.7</v>
      </c>
    </row>
    <row r="25" spans="1:31" x14ac:dyDescent="0.2">
      <c r="A25" s="16">
        <v>43726.999988425923</v>
      </c>
      <c r="B25" s="17">
        <v>13.9</v>
      </c>
      <c r="C25" s="17">
        <v>18.5</v>
      </c>
      <c r="D25" s="17">
        <v>9.6</v>
      </c>
      <c r="E25" s="17">
        <v>55.2</v>
      </c>
      <c r="F25" s="17">
        <v>79</v>
      </c>
      <c r="G25" s="17">
        <v>34.6</v>
      </c>
      <c r="H25" s="17">
        <v>7.3</v>
      </c>
      <c r="I25" s="17">
        <v>8.6999999999999993</v>
      </c>
      <c r="J25" s="17">
        <v>5.7</v>
      </c>
      <c r="K25" s="17">
        <v>4.5</v>
      </c>
      <c r="L25" s="17">
        <v>990.68</v>
      </c>
      <c r="M25" s="17" t="s">
        <v>26</v>
      </c>
      <c r="N25" s="17">
        <v>1.9</v>
      </c>
      <c r="O25" s="17">
        <v>7.4</v>
      </c>
      <c r="P25" s="17">
        <v>163</v>
      </c>
      <c r="Q25" s="20">
        <v>0</v>
      </c>
      <c r="R25" s="17">
        <v>204.5</v>
      </c>
      <c r="S25" s="17">
        <v>679</v>
      </c>
      <c r="T25" s="17">
        <v>80</v>
      </c>
      <c r="U25" s="17">
        <v>557.1</v>
      </c>
      <c r="V25" s="27">
        <v>2.1000000000000001E-2</v>
      </c>
      <c r="W25" s="27">
        <v>9.5000000000000001E-2</v>
      </c>
      <c r="X25" s="20">
        <f t="shared" si="0"/>
        <v>0.84000000000000008</v>
      </c>
      <c r="Y25" s="20">
        <f t="shared" si="1"/>
        <v>3.8</v>
      </c>
      <c r="Z25" s="17">
        <v>12.2</v>
      </c>
      <c r="AA25" s="17">
        <v>54.4</v>
      </c>
      <c r="AB25" s="17">
        <v>5.8</v>
      </c>
      <c r="AC25" s="17">
        <v>5.0999999999999996</v>
      </c>
      <c r="AD25" s="17">
        <v>13.4</v>
      </c>
      <c r="AE25" s="17">
        <v>2.9</v>
      </c>
    </row>
    <row r="26" spans="1:31" x14ac:dyDescent="0.2">
      <c r="A26" s="16">
        <v>43727.999988425923</v>
      </c>
      <c r="B26" s="17">
        <v>12.1</v>
      </c>
      <c r="C26" s="17">
        <v>17.3</v>
      </c>
      <c r="D26" s="17">
        <v>7.6</v>
      </c>
      <c r="E26" s="17">
        <v>55.5</v>
      </c>
      <c r="F26" s="17">
        <v>76.099999999999994</v>
      </c>
      <c r="G26" s="17">
        <v>33.9</v>
      </c>
      <c r="H26" s="17">
        <v>6.6</v>
      </c>
      <c r="I26" s="17">
        <v>7.4</v>
      </c>
      <c r="J26" s="17">
        <v>5.4</v>
      </c>
      <c r="K26" s="17">
        <v>2.9</v>
      </c>
      <c r="L26" s="17">
        <v>993.67</v>
      </c>
      <c r="M26" s="17" t="s">
        <v>26</v>
      </c>
      <c r="N26" s="17">
        <v>1.8</v>
      </c>
      <c r="O26" s="17">
        <v>6.8</v>
      </c>
      <c r="P26" s="17">
        <v>197</v>
      </c>
      <c r="Q26" s="20">
        <v>0</v>
      </c>
      <c r="R26" s="17">
        <v>198.2</v>
      </c>
      <c r="S26" s="17">
        <v>843</v>
      </c>
      <c r="T26" s="17">
        <v>73.400000000000006</v>
      </c>
      <c r="U26" s="17">
        <v>585.4</v>
      </c>
      <c r="V26" s="27">
        <v>1.9E-2</v>
      </c>
      <c r="W26" s="27">
        <v>0.09</v>
      </c>
      <c r="X26" s="20">
        <f t="shared" si="0"/>
        <v>0.76</v>
      </c>
      <c r="Y26" s="20">
        <f t="shared" si="1"/>
        <v>3.5999999999999996</v>
      </c>
      <c r="Z26" s="17">
        <v>13.2</v>
      </c>
      <c r="AA26" s="17">
        <v>47.2</v>
      </c>
      <c r="AB26" s="17">
        <v>5.9</v>
      </c>
      <c r="AC26" s="17">
        <v>5.3</v>
      </c>
      <c r="AD26" s="17">
        <v>12.7</v>
      </c>
      <c r="AE26" s="17">
        <v>3.1</v>
      </c>
    </row>
    <row r="27" spans="1:31" x14ac:dyDescent="0.2">
      <c r="A27" s="16">
        <v>43728.999988425923</v>
      </c>
      <c r="B27" s="17">
        <v>12.1</v>
      </c>
      <c r="C27" s="17">
        <v>18.899999999999999</v>
      </c>
      <c r="D27" s="17">
        <v>6.3</v>
      </c>
      <c r="E27" s="17">
        <v>55.1</v>
      </c>
      <c r="F27" s="17">
        <v>76.7</v>
      </c>
      <c r="G27" s="17">
        <v>32</v>
      </c>
      <c r="H27" s="17">
        <v>6.5</v>
      </c>
      <c r="I27" s="17">
        <v>7.1</v>
      </c>
      <c r="J27" s="17">
        <v>5.7</v>
      </c>
      <c r="K27" s="17">
        <v>2.8</v>
      </c>
      <c r="L27" s="17">
        <v>993.36</v>
      </c>
      <c r="M27" s="17" t="s">
        <v>26</v>
      </c>
      <c r="N27" s="17">
        <v>1.4</v>
      </c>
      <c r="O27" s="17">
        <v>5</v>
      </c>
      <c r="P27" s="17">
        <v>169</v>
      </c>
      <c r="Q27" s="20">
        <v>0</v>
      </c>
      <c r="R27" s="17">
        <v>179.8</v>
      </c>
      <c r="S27" s="17">
        <v>712</v>
      </c>
      <c r="T27" s="17">
        <v>65.099999999999994</v>
      </c>
      <c r="U27" s="17">
        <v>542.9</v>
      </c>
      <c r="V27" s="27">
        <v>1.9E-2</v>
      </c>
      <c r="W27" s="27">
        <v>9.1999999999999998E-2</v>
      </c>
      <c r="X27" s="20">
        <f t="shared" si="0"/>
        <v>0.76</v>
      </c>
      <c r="Y27" s="20">
        <f t="shared" si="1"/>
        <v>3.6799999999999997</v>
      </c>
      <c r="Z27" s="17">
        <v>13.6</v>
      </c>
      <c r="AA27" s="17">
        <v>47</v>
      </c>
      <c r="AB27" s="17">
        <v>6</v>
      </c>
      <c r="AC27" s="17">
        <v>5.8</v>
      </c>
      <c r="AD27" s="17">
        <v>11.6</v>
      </c>
      <c r="AE27" s="17">
        <v>4</v>
      </c>
    </row>
    <row r="28" spans="1:31" x14ac:dyDescent="0.2">
      <c r="A28" s="16">
        <v>43729.999988425923</v>
      </c>
      <c r="B28" s="17">
        <v>14.6</v>
      </c>
      <c r="C28" s="17">
        <v>24.1</v>
      </c>
      <c r="D28" s="17">
        <v>7.3</v>
      </c>
      <c r="E28" s="17">
        <v>54.8</v>
      </c>
      <c r="F28" s="17">
        <v>76.099999999999994</v>
      </c>
      <c r="G28" s="17">
        <v>28.2</v>
      </c>
      <c r="H28" s="17">
        <v>7.5</v>
      </c>
      <c r="I28" s="17">
        <v>9.1999999999999993</v>
      </c>
      <c r="J28" s="17">
        <v>6.6</v>
      </c>
      <c r="K28" s="17">
        <v>5</v>
      </c>
      <c r="L28" s="17">
        <v>986.4</v>
      </c>
      <c r="M28" s="17" t="s">
        <v>26</v>
      </c>
      <c r="N28" s="17">
        <v>1.4</v>
      </c>
      <c r="O28" s="17">
        <v>4.9000000000000004</v>
      </c>
      <c r="P28" s="17">
        <v>201</v>
      </c>
      <c r="Q28" s="20">
        <v>0</v>
      </c>
      <c r="R28" s="17">
        <v>192.3</v>
      </c>
      <c r="S28" s="17">
        <v>650</v>
      </c>
      <c r="T28" s="17">
        <v>73.8</v>
      </c>
      <c r="U28" s="17">
        <v>515.4</v>
      </c>
      <c r="V28" s="27">
        <v>0.02</v>
      </c>
      <c r="W28" s="27">
        <v>8.6999999999999994E-2</v>
      </c>
      <c r="X28" s="20">
        <f t="shared" si="0"/>
        <v>0.8</v>
      </c>
      <c r="Y28" s="20">
        <f t="shared" si="1"/>
        <v>3.4799999999999995</v>
      </c>
      <c r="Z28" s="17">
        <v>13.8</v>
      </c>
      <c r="AA28" s="17">
        <v>54.2</v>
      </c>
      <c r="AB28" s="17">
        <v>6.7</v>
      </c>
      <c r="AC28" s="17">
        <v>6.8</v>
      </c>
      <c r="AD28" s="17">
        <v>16.5</v>
      </c>
      <c r="AE28" s="17">
        <v>3.6</v>
      </c>
    </row>
    <row r="29" spans="1:31" x14ac:dyDescent="0.2">
      <c r="A29" s="16">
        <v>43730.999988425923</v>
      </c>
      <c r="B29" s="17">
        <v>16.2</v>
      </c>
      <c r="C29" s="17">
        <v>23.9</v>
      </c>
      <c r="D29" s="17">
        <v>9.9</v>
      </c>
      <c r="E29" s="17">
        <v>65.2</v>
      </c>
      <c r="F29" s="17">
        <v>84.1</v>
      </c>
      <c r="G29" s="17">
        <v>41.2</v>
      </c>
      <c r="H29" s="17">
        <v>10</v>
      </c>
      <c r="I29" s="17">
        <v>12</v>
      </c>
      <c r="J29" s="17">
        <v>8.6999999999999993</v>
      </c>
      <c r="K29" s="17">
        <v>9.1999999999999993</v>
      </c>
      <c r="L29" s="17">
        <v>978.77</v>
      </c>
      <c r="M29" s="17" t="s">
        <v>26</v>
      </c>
      <c r="N29" s="17">
        <v>1</v>
      </c>
      <c r="O29" s="17">
        <v>3.3</v>
      </c>
      <c r="P29" s="17">
        <v>178</v>
      </c>
      <c r="Q29" s="20">
        <v>0</v>
      </c>
      <c r="R29" s="17">
        <v>127.1</v>
      </c>
      <c r="S29" s="17">
        <v>919</v>
      </c>
      <c r="T29" s="17">
        <v>43.1</v>
      </c>
      <c r="U29" s="17">
        <v>674.1</v>
      </c>
      <c r="V29" s="27">
        <v>1.6E-2</v>
      </c>
      <c r="W29" s="27">
        <v>0.10299999999999999</v>
      </c>
      <c r="X29" s="20">
        <f t="shared" si="0"/>
        <v>0.64</v>
      </c>
      <c r="Y29" s="20">
        <f t="shared" si="1"/>
        <v>4.12</v>
      </c>
      <c r="Z29" s="17">
        <v>14.5</v>
      </c>
      <c r="AA29" s="17">
        <v>44.1</v>
      </c>
      <c r="AB29" s="17">
        <v>9</v>
      </c>
      <c r="AC29" s="17">
        <v>8.5</v>
      </c>
      <c r="AD29" s="17">
        <v>15.2</v>
      </c>
      <c r="AE29" s="17">
        <v>5.4</v>
      </c>
    </row>
    <row r="30" spans="1:31" x14ac:dyDescent="0.2">
      <c r="A30" s="16">
        <v>43731.999988425923</v>
      </c>
      <c r="B30" s="17">
        <v>15.9</v>
      </c>
      <c r="C30" s="17">
        <v>19.2</v>
      </c>
      <c r="D30" s="17">
        <v>13.7</v>
      </c>
      <c r="E30" s="17">
        <v>79.2</v>
      </c>
      <c r="F30" s="17">
        <v>94.9</v>
      </c>
      <c r="G30" s="17">
        <v>55.8</v>
      </c>
      <c r="H30" s="17">
        <v>12.1</v>
      </c>
      <c r="I30" s="17">
        <v>13.8</v>
      </c>
      <c r="J30" s="17">
        <v>10.1</v>
      </c>
      <c r="K30" s="17">
        <v>12.1</v>
      </c>
      <c r="L30" s="17">
        <v>982.67</v>
      </c>
      <c r="M30" s="17" t="s">
        <v>26</v>
      </c>
      <c r="N30" s="17">
        <v>1.7</v>
      </c>
      <c r="O30" s="17">
        <v>5.0999999999999996</v>
      </c>
      <c r="P30" s="17">
        <v>203</v>
      </c>
      <c r="Q30" s="20">
        <v>13.3</v>
      </c>
      <c r="R30" s="17">
        <v>80.400000000000006</v>
      </c>
      <c r="S30" s="17">
        <v>587</v>
      </c>
      <c r="T30" s="17">
        <v>27</v>
      </c>
      <c r="U30" s="17">
        <v>483.5</v>
      </c>
      <c r="V30" s="27">
        <v>8.9999999999999993E-3</v>
      </c>
      <c r="W30" s="27">
        <v>5.0999999999999997E-2</v>
      </c>
      <c r="X30" s="20">
        <f t="shared" si="0"/>
        <v>0.36</v>
      </c>
      <c r="Y30" s="20">
        <f t="shared" si="1"/>
        <v>2.04</v>
      </c>
      <c r="Z30" s="17">
        <v>6.3</v>
      </c>
      <c r="AA30" s="17">
        <v>16.7</v>
      </c>
      <c r="AB30" s="17">
        <v>0.7</v>
      </c>
      <c r="AC30" s="17">
        <v>3.6</v>
      </c>
      <c r="AD30" s="17">
        <v>10.1</v>
      </c>
      <c r="AE30" s="17">
        <v>0.4</v>
      </c>
    </row>
    <row r="31" spans="1:31" x14ac:dyDescent="0.2">
      <c r="A31" s="16">
        <v>43732.999988425923</v>
      </c>
      <c r="B31" s="17">
        <v>15.2</v>
      </c>
      <c r="C31" s="17">
        <v>19.100000000000001</v>
      </c>
      <c r="D31" s="17">
        <v>11.4</v>
      </c>
      <c r="E31" s="17">
        <v>79.099999999999994</v>
      </c>
      <c r="F31" s="17">
        <v>94</v>
      </c>
      <c r="G31" s="17">
        <v>59.2</v>
      </c>
      <c r="H31" s="17">
        <v>11.6</v>
      </c>
      <c r="I31" s="17">
        <v>13</v>
      </c>
      <c r="J31" s="17">
        <v>10.5</v>
      </c>
      <c r="K31" s="17">
        <v>11.4</v>
      </c>
      <c r="L31" s="17">
        <v>980.47</v>
      </c>
      <c r="M31" s="17">
        <v>1013.73</v>
      </c>
      <c r="N31" s="17">
        <v>1.4</v>
      </c>
      <c r="O31" s="17">
        <v>5.5</v>
      </c>
      <c r="P31" s="17">
        <v>199</v>
      </c>
      <c r="Q31" s="20">
        <v>0.7</v>
      </c>
      <c r="R31" s="17">
        <v>105.7</v>
      </c>
      <c r="S31" s="17">
        <v>590</v>
      </c>
      <c r="T31" s="17">
        <v>39.6</v>
      </c>
      <c r="U31" s="17">
        <v>491.7</v>
      </c>
      <c r="V31" s="27">
        <v>1.2999999999999999E-2</v>
      </c>
      <c r="W31" s="27">
        <v>8.2000000000000003E-2</v>
      </c>
      <c r="X31" s="20">
        <f t="shared" si="0"/>
        <v>0.52</v>
      </c>
      <c r="Y31" s="20">
        <f t="shared" si="1"/>
        <v>3.2800000000000002</v>
      </c>
      <c r="Z31" s="17">
        <v>7.4</v>
      </c>
      <c r="AA31" s="17">
        <v>19.2</v>
      </c>
      <c r="AB31" s="17">
        <v>4</v>
      </c>
      <c r="AC31" s="17">
        <v>3.8</v>
      </c>
      <c r="AD31" s="17">
        <v>7.2</v>
      </c>
      <c r="AE31" s="17">
        <v>2.2000000000000002</v>
      </c>
    </row>
    <row r="32" spans="1:31" x14ac:dyDescent="0.2">
      <c r="A32" s="16">
        <v>43733.999988425923</v>
      </c>
      <c r="B32" s="17">
        <v>15.4</v>
      </c>
      <c r="C32" s="17">
        <v>17.7</v>
      </c>
      <c r="D32" s="17">
        <v>14.2</v>
      </c>
      <c r="E32" s="17">
        <v>80.599999999999994</v>
      </c>
      <c r="F32" s="17">
        <v>90.7</v>
      </c>
      <c r="G32" s="17">
        <v>60.1</v>
      </c>
      <c r="H32" s="17">
        <v>12</v>
      </c>
      <c r="I32" s="17">
        <v>13</v>
      </c>
      <c r="J32" s="17">
        <v>10</v>
      </c>
      <c r="K32" s="17">
        <v>12</v>
      </c>
      <c r="L32" s="17">
        <v>977.2</v>
      </c>
      <c r="M32" s="17">
        <v>1010.31</v>
      </c>
      <c r="N32" s="17">
        <v>2.9</v>
      </c>
      <c r="O32" s="17">
        <v>7.4</v>
      </c>
      <c r="P32" s="17">
        <v>208</v>
      </c>
      <c r="Q32" s="20">
        <v>2.1</v>
      </c>
      <c r="R32" s="17">
        <v>78.099999999999994</v>
      </c>
      <c r="S32" s="17">
        <v>885</v>
      </c>
      <c r="T32" s="17">
        <v>17.100000000000001</v>
      </c>
      <c r="U32" s="17">
        <v>670.1</v>
      </c>
      <c r="V32" s="27">
        <v>1.0999999999999999E-2</v>
      </c>
      <c r="W32" s="27">
        <v>8.1000000000000003E-2</v>
      </c>
      <c r="X32" s="20">
        <f t="shared" si="0"/>
        <v>0.43999999999999995</v>
      </c>
      <c r="Y32" s="20">
        <f t="shared" si="1"/>
        <v>3.24</v>
      </c>
      <c r="Z32" s="17">
        <v>5.0999999999999996</v>
      </c>
      <c r="AA32" s="17">
        <v>12.3</v>
      </c>
      <c r="AB32" s="17">
        <v>2.6</v>
      </c>
      <c r="AC32" s="17">
        <v>3</v>
      </c>
      <c r="AD32" s="17">
        <v>4.4000000000000004</v>
      </c>
      <c r="AE32" s="17">
        <v>1.6</v>
      </c>
    </row>
    <row r="33" spans="1:31" x14ac:dyDescent="0.2">
      <c r="A33" s="16">
        <v>43734.999988425923</v>
      </c>
      <c r="B33" s="17">
        <v>16.600000000000001</v>
      </c>
      <c r="C33" s="17">
        <v>19.8</v>
      </c>
      <c r="D33" s="17">
        <v>13.8</v>
      </c>
      <c r="E33" s="17">
        <v>78.7</v>
      </c>
      <c r="F33" s="17">
        <v>88.1</v>
      </c>
      <c r="G33" s="17">
        <v>68.2</v>
      </c>
      <c r="H33" s="17">
        <v>12.7</v>
      </c>
      <c r="I33" s="17">
        <v>14.4</v>
      </c>
      <c r="J33" s="17">
        <v>11.3</v>
      </c>
      <c r="K33" s="17">
        <v>12.8</v>
      </c>
      <c r="L33" s="17">
        <v>980.43</v>
      </c>
      <c r="M33" s="17">
        <v>1013.5</v>
      </c>
      <c r="N33" s="17">
        <v>2.9</v>
      </c>
      <c r="O33" s="17">
        <v>6.2</v>
      </c>
      <c r="P33" s="17">
        <v>210</v>
      </c>
      <c r="Q33" s="20">
        <v>0</v>
      </c>
      <c r="R33" s="17">
        <v>58</v>
      </c>
      <c r="S33" s="17">
        <v>561</v>
      </c>
      <c r="T33" s="17">
        <v>29.5</v>
      </c>
      <c r="U33" s="17">
        <v>432.2</v>
      </c>
      <c r="V33" s="27">
        <v>8.9999999999999993E-3</v>
      </c>
      <c r="W33" s="27">
        <v>7.3999999999999996E-2</v>
      </c>
      <c r="X33" s="20">
        <f t="shared" si="0"/>
        <v>0.36</v>
      </c>
      <c r="Y33" s="20">
        <f t="shared" si="1"/>
        <v>2.96</v>
      </c>
      <c r="Z33" s="17">
        <v>3.5</v>
      </c>
      <c r="AA33" s="17">
        <v>7.7</v>
      </c>
      <c r="AB33" s="17">
        <v>1.6</v>
      </c>
      <c r="AC33" s="17">
        <v>1.6</v>
      </c>
      <c r="AD33" s="17">
        <v>3.8</v>
      </c>
      <c r="AE33" s="17">
        <v>0.8</v>
      </c>
    </row>
    <row r="34" spans="1:31" x14ac:dyDescent="0.2">
      <c r="A34" s="16">
        <v>43735.999988425923</v>
      </c>
      <c r="B34" s="17">
        <v>16.8</v>
      </c>
      <c r="C34" s="17">
        <v>19.899999999999999</v>
      </c>
      <c r="D34" s="17">
        <v>14</v>
      </c>
      <c r="E34" s="17">
        <v>78.900000000000006</v>
      </c>
      <c r="F34" s="17">
        <v>93.6</v>
      </c>
      <c r="G34" s="17">
        <v>62.1</v>
      </c>
      <c r="H34" s="17">
        <v>12.8</v>
      </c>
      <c r="I34" s="17">
        <v>14.6</v>
      </c>
      <c r="J34" s="17">
        <v>11.7</v>
      </c>
      <c r="K34" s="17">
        <v>13</v>
      </c>
      <c r="L34" s="17">
        <v>980.79</v>
      </c>
      <c r="M34" s="17">
        <v>1013.85</v>
      </c>
      <c r="N34" s="17">
        <v>2.1</v>
      </c>
      <c r="O34" s="17">
        <v>6</v>
      </c>
      <c r="P34" s="17">
        <v>193</v>
      </c>
      <c r="Q34" s="20">
        <v>4.2</v>
      </c>
      <c r="R34" s="17">
        <v>55.5</v>
      </c>
      <c r="S34" s="17">
        <v>712</v>
      </c>
      <c r="T34" s="17">
        <v>6.7</v>
      </c>
      <c r="U34" s="17">
        <v>535.4</v>
      </c>
      <c r="V34" s="27">
        <v>7.0000000000000001E-3</v>
      </c>
      <c r="W34" s="27">
        <v>4.4999999999999998E-2</v>
      </c>
      <c r="X34" s="20">
        <f t="shared" si="0"/>
        <v>0.28000000000000003</v>
      </c>
      <c r="Y34" s="20">
        <f t="shared" si="1"/>
        <v>1.7999999999999998</v>
      </c>
      <c r="Z34" s="17">
        <v>7.7</v>
      </c>
      <c r="AA34" s="17">
        <v>15.6</v>
      </c>
      <c r="AB34" s="17">
        <v>2.6</v>
      </c>
      <c r="AC34" s="17">
        <v>4.4000000000000004</v>
      </c>
      <c r="AD34" s="17">
        <v>6.9</v>
      </c>
      <c r="AE34" s="17">
        <v>1.5</v>
      </c>
    </row>
    <row r="35" spans="1:31" x14ac:dyDescent="0.2">
      <c r="A35" s="16">
        <v>43736.999988425923</v>
      </c>
      <c r="B35" s="17">
        <v>15.8</v>
      </c>
      <c r="C35" s="17">
        <v>19</v>
      </c>
      <c r="D35" s="17">
        <v>13.3</v>
      </c>
      <c r="E35" s="17">
        <v>73.8</v>
      </c>
      <c r="F35" s="17">
        <v>93.1</v>
      </c>
      <c r="G35" s="17">
        <v>51.7</v>
      </c>
      <c r="H35" s="17">
        <v>11.1</v>
      </c>
      <c r="I35" s="17">
        <v>12.8</v>
      </c>
      <c r="J35" s="17">
        <v>9.4</v>
      </c>
      <c r="K35" s="17">
        <v>10.8</v>
      </c>
      <c r="L35" s="17">
        <v>983.83</v>
      </c>
      <c r="M35" s="17">
        <v>1017.14</v>
      </c>
      <c r="N35" s="17">
        <v>2.9</v>
      </c>
      <c r="O35" s="17">
        <v>7.9</v>
      </c>
      <c r="P35" s="17">
        <v>217</v>
      </c>
      <c r="Q35" s="20">
        <v>1.1000000000000001</v>
      </c>
      <c r="R35" s="17">
        <v>97</v>
      </c>
      <c r="S35" s="17">
        <v>938</v>
      </c>
      <c r="T35" s="17">
        <v>33.4</v>
      </c>
      <c r="U35" s="17">
        <v>744.8</v>
      </c>
      <c r="V35" s="27">
        <v>1.2E-2</v>
      </c>
      <c r="W35" s="27">
        <v>8.4000000000000005E-2</v>
      </c>
      <c r="X35" s="20">
        <f t="shared" si="0"/>
        <v>0.48</v>
      </c>
      <c r="Y35" s="20">
        <f t="shared" si="1"/>
        <v>3.3600000000000003</v>
      </c>
      <c r="Z35" s="17">
        <v>4.8</v>
      </c>
      <c r="AA35" s="17">
        <v>9</v>
      </c>
      <c r="AB35" s="17">
        <v>2.1</v>
      </c>
      <c r="AC35" s="17">
        <v>2.8</v>
      </c>
      <c r="AD35" s="17">
        <v>5.2</v>
      </c>
      <c r="AE35" s="17">
        <v>1.6</v>
      </c>
    </row>
    <row r="36" spans="1:31" x14ac:dyDescent="0.2">
      <c r="A36" s="16">
        <v>43737.999988425923</v>
      </c>
      <c r="B36" s="17">
        <v>16.899999999999999</v>
      </c>
      <c r="C36" s="17">
        <v>24</v>
      </c>
      <c r="D36" s="17">
        <v>11</v>
      </c>
      <c r="E36" s="17">
        <v>60.9</v>
      </c>
      <c r="F36" s="17">
        <v>81.2</v>
      </c>
      <c r="G36" s="17">
        <v>26.9</v>
      </c>
      <c r="H36" s="17">
        <v>9.6</v>
      </c>
      <c r="I36" s="17">
        <v>12</v>
      </c>
      <c r="J36" s="17">
        <v>6.6</v>
      </c>
      <c r="K36" s="17">
        <v>8.6</v>
      </c>
      <c r="L36" s="17">
        <v>977.47</v>
      </c>
      <c r="M36" s="17">
        <v>1010.47</v>
      </c>
      <c r="N36" s="17">
        <v>3.2</v>
      </c>
      <c r="O36" s="17">
        <v>8.6999999999999993</v>
      </c>
      <c r="P36" s="17">
        <v>217</v>
      </c>
      <c r="Q36" s="20">
        <v>0.2</v>
      </c>
      <c r="R36" s="17">
        <v>144.1</v>
      </c>
      <c r="S36" s="17">
        <v>831</v>
      </c>
      <c r="T36" s="17">
        <v>59.4</v>
      </c>
      <c r="U36" s="17">
        <v>676</v>
      </c>
      <c r="V36" s="27">
        <v>1.6E-2</v>
      </c>
      <c r="W36" s="27">
        <v>8.8999999999999996E-2</v>
      </c>
      <c r="X36" s="20">
        <f t="shared" si="0"/>
        <v>0.64</v>
      </c>
      <c r="Y36" s="20">
        <f t="shared" si="1"/>
        <v>3.5599999999999996</v>
      </c>
      <c r="Z36" s="17">
        <v>5.9</v>
      </c>
      <c r="AA36" s="17">
        <v>13.3</v>
      </c>
      <c r="AB36" s="17">
        <v>3.1</v>
      </c>
      <c r="AC36" s="17">
        <v>3.1</v>
      </c>
      <c r="AD36" s="17">
        <v>4.5999999999999996</v>
      </c>
      <c r="AE36" s="17">
        <v>2</v>
      </c>
    </row>
    <row r="37" spans="1:31" x14ac:dyDescent="0.2">
      <c r="A37" s="16">
        <v>43738.999988425923</v>
      </c>
      <c r="B37" s="17">
        <v>16.3</v>
      </c>
      <c r="C37" s="17">
        <v>19.899999999999999</v>
      </c>
      <c r="D37" s="17">
        <v>12.2</v>
      </c>
      <c r="E37" s="17">
        <v>61.7</v>
      </c>
      <c r="F37" s="17">
        <v>76.3</v>
      </c>
      <c r="G37" s="17">
        <v>52</v>
      </c>
      <c r="H37" s="17">
        <v>9.6999999999999993</v>
      </c>
      <c r="I37" s="17">
        <v>12.2</v>
      </c>
      <c r="J37" s="17">
        <v>8.8000000000000007</v>
      </c>
      <c r="K37" s="17">
        <v>8.8000000000000007</v>
      </c>
      <c r="L37" s="17">
        <v>979.46</v>
      </c>
      <c r="M37" s="17">
        <v>1012.58</v>
      </c>
      <c r="N37" s="17">
        <v>4</v>
      </c>
      <c r="O37" s="17">
        <v>14.3</v>
      </c>
      <c r="P37" s="17">
        <v>198</v>
      </c>
      <c r="Q37" s="20">
        <v>0</v>
      </c>
      <c r="R37" s="17">
        <v>76.900000000000006</v>
      </c>
      <c r="S37" s="17">
        <v>853</v>
      </c>
      <c r="T37" s="17">
        <v>12.6</v>
      </c>
      <c r="U37" s="17">
        <v>686.9</v>
      </c>
      <c r="V37" s="27">
        <v>0.01</v>
      </c>
      <c r="W37" s="27">
        <v>8.5000000000000006E-2</v>
      </c>
      <c r="X37" s="20">
        <f t="shared" si="0"/>
        <v>0.4</v>
      </c>
      <c r="Y37" s="20">
        <f t="shared" si="1"/>
        <v>3.4000000000000004</v>
      </c>
      <c r="Z37" s="17">
        <v>5.6</v>
      </c>
      <c r="AA37" s="17">
        <v>10.5</v>
      </c>
      <c r="AB37" s="17">
        <v>2.5</v>
      </c>
      <c r="AC37" s="17">
        <v>2.6</v>
      </c>
      <c r="AD37" s="17">
        <v>5</v>
      </c>
      <c r="AE37" s="17">
        <v>0.8</v>
      </c>
    </row>
    <row r="38" spans="1:31" x14ac:dyDescent="0.2">
      <c r="S38" s="17"/>
    </row>
    <row r="39" spans="1:31" ht="15" x14ac:dyDescent="0.25">
      <c r="A39" s="22" t="s">
        <v>48</v>
      </c>
      <c r="B39" s="11">
        <f>AVERAGE(B7:B37)</f>
        <v>16.493333333333332</v>
      </c>
      <c r="C39" s="14">
        <f>MAX(C7:C37)</f>
        <v>27.7</v>
      </c>
      <c r="D39" s="12">
        <f>MIN(D7:D37)</f>
        <v>6.3</v>
      </c>
      <c r="E39" s="11">
        <f>AVERAGE(E7:E37)</f>
        <v>65.686666666666667</v>
      </c>
      <c r="F39" s="14">
        <f>MAX(F7:F37)</f>
        <v>95</v>
      </c>
      <c r="G39" s="12">
        <f>MIN(G7:G37)</f>
        <v>26.9</v>
      </c>
      <c r="H39" s="11">
        <f>AVERAGE(H7:H37)</f>
        <v>10.343333333333335</v>
      </c>
      <c r="I39" s="14">
        <f>MAX(I7:I37)</f>
        <v>15.3</v>
      </c>
      <c r="J39" s="12">
        <f>MIN(J7:J37)</f>
        <v>5.4</v>
      </c>
      <c r="K39" s="11">
        <f t="shared" ref="K39:X39" si="2">AVERAGE(K7:K37)</f>
        <v>9.5000000000000018</v>
      </c>
      <c r="L39" s="11">
        <f t="shared" si="2"/>
        <v>986.25833333333344</v>
      </c>
      <c r="M39" s="11">
        <f t="shared" si="2"/>
        <v>1013.0828571428572</v>
      </c>
      <c r="N39" s="11">
        <f t="shared" si="2"/>
        <v>1.9133333333333333</v>
      </c>
      <c r="O39" s="14">
        <f>MAX(O7:O37)</f>
        <v>14.3</v>
      </c>
      <c r="P39" s="11">
        <v>196.5</v>
      </c>
      <c r="Q39" s="19">
        <f>SUM(Q8:Q37)</f>
        <v>30.399999999999991</v>
      </c>
      <c r="R39" s="11">
        <f t="shared" si="2"/>
        <v>141.96</v>
      </c>
      <c r="S39" s="14">
        <f>MAX(S7:S37)</f>
        <v>1111</v>
      </c>
      <c r="T39" s="11">
        <f t="shared" si="2"/>
        <v>56.416666666666657</v>
      </c>
      <c r="U39" s="14">
        <f>MAX(U7:U37)</f>
        <v>836.2</v>
      </c>
      <c r="V39" s="23">
        <f t="shared" si="2"/>
        <v>1.7266666666666673E-2</v>
      </c>
      <c r="W39" s="14">
        <f>MAX(W7:W37)</f>
        <v>0.129</v>
      </c>
      <c r="X39" s="19">
        <f t="shared" si="2"/>
        <v>0.69066666666666665</v>
      </c>
      <c r="Y39" s="14">
        <f>MAX(Y7:Y37)</f>
        <v>5.16</v>
      </c>
      <c r="Z39" s="11">
        <f>AVERAGE(Z7:Z37)</f>
        <v>9.9599999999999991</v>
      </c>
      <c r="AA39" s="14">
        <f>MAX(AA7:AA37)</f>
        <v>54.4</v>
      </c>
      <c r="AB39" s="12">
        <f>MIN(AB7:AB37)</f>
        <v>0.7</v>
      </c>
      <c r="AC39" s="11">
        <f>AVERAGE(AC7:AC37)</f>
        <v>5.3199999999999994</v>
      </c>
      <c r="AD39" s="14">
        <f>MAX(AD7:AD37)</f>
        <v>20</v>
      </c>
      <c r="AE39" s="12">
        <f>MIN(AE7:AE37)</f>
        <v>0.4</v>
      </c>
    </row>
    <row r="40" spans="1:31" x14ac:dyDescent="0.2">
      <c r="B40" s="13" t="s">
        <v>27</v>
      </c>
      <c r="C40" s="13" t="s">
        <v>28</v>
      </c>
      <c r="D40" s="13" t="s">
        <v>29</v>
      </c>
      <c r="E40" s="13" t="s">
        <v>27</v>
      </c>
      <c r="F40" s="13" t="s">
        <v>28</v>
      </c>
      <c r="G40" s="13" t="s">
        <v>29</v>
      </c>
      <c r="H40" s="13" t="s">
        <v>27</v>
      </c>
      <c r="I40" s="13" t="s">
        <v>28</v>
      </c>
      <c r="J40" s="13" t="s">
        <v>29</v>
      </c>
      <c r="K40" s="13" t="s">
        <v>27</v>
      </c>
      <c r="L40" s="13" t="s">
        <v>27</v>
      </c>
      <c r="M40" s="13" t="s">
        <v>27</v>
      </c>
      <c r="N40" s="13" t="s">
        <v>27</v>
      </c>
      <c r="O40" s="13" t="s">
        <v>28</v>
      </c>
      <c r="P40" s="13" t="s">
        <v>27</v>
      </c>
      <c r="Q40" s="13" t="s">
        <v>30</v>
      </c>
      <c r="R40" s="31" t="s">
        <v>27</v>
      </c>
      <c r="S40" s="13" t="s">
        <v>28</v>
      </c>
      <c r="T40" s="31" t="s">
        <v>27</v>
      </c>
      <c r="U40" s="13" t="s">
        <v>28</v>
      </c>
      <c r="V40" s="31" t="s">
        <v>27</v>
      </c>
      <c r="W40" s="13" t="s">
        <v>28</v>
      </c>
      <c r="X40" s="31" t="s">
        <v>27</v>
      </c>
      <c r="Y40" s="13" t="s">
        <v>28</v>
      </c>
      <c r="Z40" s="13" t="s">
        <v>27</v>
      </c>
      <c r="AA40" s="13" t="s">
        <v>28</v>
      </c>
      <c r="AB40" s="13" t="s">
        <v>29</v>
      </c>
      <c r="AC40" s="13" t="s">
        <v>27</v>
      </c>
      <c r="AD40" s="13" t="s">
        <v>28</v>
      </c>
      <c r="AE40" s="13" t="s">
        <v>29</v>
      </c>
    </row>
    <row r="41" spans="1:31" x14ac:dyDescent="0.2">
      <c r="B41" s="13" t="s">
        <v>20</v>
      </c>
      <c r="C41" s="13" t="s">
        <v>20</v>
      </c>
      <c r="D41" s="13" t="s">
        <v>20</v>
      </c>
      <c r="E41" s="13" t="s">
        <v>21</v>
      </c>
      <c r="F41" s="13" t="s">
        <v>21</v>
      </c>
      <c r="G41" s="13" t="s">
        <v>21</v>
      </c>
      <c r="H41" s="13" t="s">
        <v>22</v>
      </c>
      <c r="I41" s="13" t="s">
        <v>22</v>
      </c>
      <c r="J41" s="13" t="s">
        <v>22</v>
      </c>
      <c r="K41" s="13" t="s">
        <v>23</v>
      </c>
      <c r="L41" s="13" t="s">
        <v>46</v>
      </c>
      <c r="M41" s="13" t="s">
        <v>47</v>
      </c>
      <c r="N41" s="13" t="s">
        <v>1</v>
      </c>
      <c r="O41" s="13" t="s">
        <v>1</v>
      </c>
      <c r="P41" s="13" t="s">
        <v>2</v>
      </c>
      <c r="Q41" s="13" t="s">
        <v>24</v>
      </c>
      <c r="R41" s="31" t="s">
        <v>37</v>
      </c>
      <c r="S41" s="31" t="s">
        <v>37</v>
      </c>
      <c r="T41" s="31" t="s">
        <v>38</v>
      </c>
      <c r="U41" s="31" t="s">
        <v>38</v>
      </c>
      <c r="V41" s="31" t="s">
        <v>39</v>
      </c>
      <c r="W41" s="31" t="s">
        <v>39</v>
      </c>
      <c r="X41" s="32" t="s">
        <v>42</v>
      </c>
      <c r="Y41" s="32" t="s">
        <v>42</v>
      </c>
      <c r="Z41" s="31" t="s">
        <v>49</v>
      </c>
      <c r="AA41" s="31" t="s">
        <v>49</v>
      </c>
      <c r="AB41" s="31" t="s">
        <v>49</v>
      </c>
      <c r="AC41" s="31" t="s">
        <v>50</v>
      </c>
      <c r="AD41" s="31" t="s">
        <v>50</v>
      </c>
      <c r="AE41" s="31" t="s">
        <v>50</v>
      </c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2019</vt:lpstr>
      <vt:lpstr>Feb. 2019</vt:lpstr>
      <vt:lpstr>März 2019</vt:lpstr>
      <vt:lpstr>April 2019</vt:lpstr>
      <vt:lpstr>Mai 2019</vt:lpstr>
      <vt:lpstr>Juni 2019</vt:lpstr>
      <vt:lpstr>Juli 2019</vt:lpstr>
      <vt:lpstr>Aug. 2019</vt:lpstr>
      <vt:lpstr>Sept. 2019</vt:lpstr>
      <vt:lpstr>Okt. 2019</vt:lpstr>
      <vt:lpstr>Nov. 2019</vt:lpstr>
      <vt:lpstr>Dez. 2019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Kohfink, Erich</cp:lastModifiedBy>
  <dcterms:created xsi:type="dcterms:W3CDTF">2015-06-02T08:53:07Z</dcterms:created>
  <dcterms:modified xsi:type="dcterms:W3CDTF">2020-01-09T12:23:56Z</dcterms:modified>
</cp:coreProperties>
</file>