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AfU\xlsx\2024\"/>
    </mc:Choice>
  </mc:AlternateContent>
  <xr:revisionPtr revIDLastSave="0" documentId="13_ncr:1_{40407891-FA39-4C76-B8D0-1F64974C1171}" xr6:coauthVersionLast="36" xr6:coauthVersionMax="36" xr10:uidLastSave="{00000000-0000-0000-0000-000000000000}"/>
  <bookViews>
    <workbookView xWindow="0" yWindow="0" windowWidth="28335" windowHeight="14940" tabRatio="820" xr2:uid="{00000000-000D-0000-FFFF-FFFF00000000}"/>
  </bookViews>
  <sheets>
    <sheet name="Monatswerte 2024" sheetId="61" r:id="rId1"/>
  </sheets>
  <calcPr calcId="191029"/>
</workbook>
</file>

<file path=xl/calcChain.xml><?xml version="1.0" encoding="utf-8"?>
<calcChain xmlns="http://schemas.openxmlformats.org/spreadsheetml/2006/main">
  <c r="BA21" i="61" l="1"/>
  <c r="AZ21" i="61" l="1"/>
  <c r="AY21" i="61"/>
  <c r="AX21" i="61"/>
  <c r="AW21" i="61"/>
  <c r="AV21" i="61"/>
  <c r="AU21" i="61"/>
  <c r="AT21" i="61"/>
  <c r="AS21" i="61"/>
  <c r="AR21" i="61"/>
  <c r="AQ21" i="61"/>
  <c r="AP21" i="61"/>
  <c r="AO21" i="61"/>
  <c r="AN21" i="61"/>
  <c r="AM21" i="61"/>
  <c r="AL21" i="61"/>
  <c r="AK21" i="61"/>
  <c r="AJ21" i="61"/>
  <c r="AI21" i="61"/>
  <c r="AH21" i="61"/>
  <c r="AG21" i="61"/>
  <c r="AF21" i="61"/>
  <c r="AE21" i="61"/>
  <c r="AD21" i="61"/>
  <c r="AC21" i="61"/>
  <c r="AB21" i="61"/>
  <c r="AA21" i="61"/>
  <c r="Z21" i="61"/>
  <c r="Y21" i="61"/>
  <c r="X21" i="61"/>
  <c r="W21" i="61"/>
  <c r="V21" i="61"/>
  <c r="U21" i="61"/>
  <c r="T21" i="61"/>
  <c r="S21" i="61"/>
  <c r="R21" i="61"/>
  <c r="Q21" i="61"/>
  <c r="P21" i="61"/>
  <c r="O21" i="61"/>
  <c r="N21" i="61"/>
  <c r="M21" i="61"/>
  <c r="L21" i="61"/>
  <c r="K21" i="61"/>
  <c r="J21" i="61"/>
  <c r="I21" i="61"/>
  <c r="H21" i="61"/>
  <c r="G21" i="61"/>
  <c r="F21" i="61"/>
  <c r="E21" i="61"/>
  <c r="D21" i="61"/>
  <c r="C21" i="61"/>
  <c r="B21" i="61"/>
</calcChain>
</file>

<file path=xl/sharedStrings.xml><?xml version="1.0" encoding="utf-8"?>
<sst xmlns="http://schemas.openxmlformats.org/spreadsheetml/2006/main" count="121" uniqueCount="44">
  <si>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</si>
  <si>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</si>
  <si>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</si>
  <si>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</si>
  <si>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</si>
  <si>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</si>
  <si>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</si>
  <si>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</si>
  <si>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</si>
  <si>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</si>
  <si>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</si>
  <si>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</si>
  <si>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</si>
  <si>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</si>
  <si>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</si>
  <si>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</si>
  <si>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</si>
  <si>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Min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</si>
  <si>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</si>
  <si>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</si>
  <si>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</si>
  <si>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</si>
  <si>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</si>
  <si>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</si>
  <si>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</si>
  <si>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</si>
  <si>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Globalstr. (W/m²)</t>
  </si>
  <si>
    <t>Str.-Bilanz (W/m²)</t>
  </si>
  <si>
    <t>UV-E (W/m²)</t>
  </si>
  <si>
    <t>UV-Index</t>
  </si>
  <si>
    <t>PM10 (µg/m³)</t>
  </si>
  <si>
    <t>PM2.5 (µg/m³)</t>
  </si>
  <si>
    <t>Abs. Luftdruck (hPa)</t>
  </si>
  <si>
    <t>Rel. Luftdruck (hPa)</t>
  </si>
  <si>
    <t>UV-A (W/m²)</t>
  </si>
  <si>
    <t>UV-B (W/m²)</t>
  </si>
  <si>
    <t>NO (µg/m³)</t>
  </si>
  <si>
    <t>NO2 (µg/m³)</t>
  </si>
  <si>
    <t>Sonnenscheindauer</t>
  </si>
  <si>
    <t>(Minuten)</t>
  </si>
  <si>
    <t>(Stunden)</t>
  </si>
  <si>
    <t>O3 (µg/m³)</t>
  </si>
  <si>
    <t>Monats-Mittel-Werte (bzw. Min- und Max-Werte) sämtlicher Komponenten im Jahr 2024</t>
  </si>
  <si>
    <t>Jahr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</si>
</sst>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7" x14ac:knownFonts="1">
    <font>
      <sz val="10"/>
      <name val="Arial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8" borderId="1" applyNumberFormat="0" applyAlignment="0" applyProtection="0"/>
    <xf numFmtId="0" fontId="8" fillId="8" borderId="2" applyNumberFormat="0" applyAlignment="0" applyProtection="0"/>
    <xf numFmtId="0" fontId="9" fillId="9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5" fillId="12" borderId="4" applyNumberFormat="0" applyFont="0" applyAlignment="0" applyProtection="0"/>
    <xf numFmtId="0" fontId="14" fillId="13" borderId="0" applyNumberFormat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14" borderId="9" applyNumberFormat="0" applyAlignment="0" applyProtection="0"/>
  </cellStyleXfs>
  <cellXfs count="42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3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164" fontId="25" fillId="0" borderId="0" xfId="0" quotePrefix="1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4" fontId="0" fillId="0" borderId="0" xfId="0" applyNumberFormat="1"/>
    <xf numFmtId="1" fontId="10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26" fillId="0" borderId="0" xfId="0" quotePrefix="1" applyNumberFormat="1" applyFont="1" applyAlignment="1">
      <alignment horizontal="center"/>
    </xf>
    <xf numFmtId="2" fontId="25" fillId="0" borderId="0" xfId="0" quotePrefix="1" applyNumberFormat="1" applyFont="1" applyAlignment="1">
      <alignment horizontal="center"/>
    </xf>
    <xf numFmtId="2" fontId="24" fillId="0" borderId="0" xfId="0" quotePrefix="1" applyNumberFormat="1" applyFont="1" applyAlignment="1">
      <alignment horizontal="center"/>
    </xf>
    <xf numFmtId="165" fontId="26" fillId="0" borderId="0" xfId="0" quotePrefix="1" applyNumberFormat="1" applyFont="1" applyAlignment="1">
      <alignment horizontal="center"/>
    </xf>
    <xf numFmtId="165" fontId="25" fillId="0" borderId="0" xfId="0" quotePrefix="1" applyNumberFormat="1" applyFont="1" applyAlignment="1">
      <alignment horizontal="center"/>
    </xf>
    <xf numFmtId="165" fontId="24" fillId="0" borderId="0" xfId="0" quotePrefix="1" applyNumberFormat="1" applyFont="1" applyAlignment="1">
      <alignment horizontal="center"/>
    </xf>
    <xf numFmtId="1" fontId="4" fillId="0" borderId="0" xfId="0" applyNumberFormat="1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31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7.85546875" customWidth="1"/>
    <col min="8" max="10" width="20.7109375" customWidth="1"/>
    <col min="11" max="11" width="15.85546875" customWidth="1"/>
    <col min="12" max="13" width="21.7109375" style="6" customWidth="1"/>
    <col min="14" max="15" width="11.5703125" customWidth="1"/>
    <col min="16" max="16" width="12.85546875" customWidth="1"/>
    <col min="17" max="17" width="20" customWidth="1"/>
    <col min="18" max="18" width="19.7109375" customWidth="1"/>
    <col min="19" max="19" width="18.42578125" customWidth="1"/>
    <col min="20" max="21" width="18.28515625" customWidth="1"/>
    <col min="22" max="23" width="20.140625" customWidth="1"/>
    <col min="24" max="24" width="18.28515625" style="6" customWidth="1"/>
    <col min="25" max="25" width="14.7109375" style="6" customWidth="1"/>
    <col min="26" max="29" width="14.7109375" customWidth="1"/>
    <col min="30" max="30" width="16.7109375" customWidth="1"/>
    <col min="31" max="42" width="14.7109375" customWidth="1"/>
    <col min="43" max="43" width="12.85546875" customWidth="1"/>
    <col min="44" max="44" width="12.42578125" customWidth="1"/>
    <col min="45" max="46" width="13.28515625" customWidth="1"/>
    <col min="47" max="47" width="13.42578125" customWidth="1"/>
    <col min="48" max="51" width="13.28515625" customWidth="1"/>
    <col min="52" max="53" width="22.7109375" customWidth="1"/>
  </cols>
  <sheetData>
    <row r="1" spans="1:53" ht="15.75" x14ac:dyDescent="0.25">
      <c r="A1" s="7" t="s">
        <v>18</v>
      </c>
      <c r="B1" s="8"/>
      <c r="C1" s="8"/>
      <c r="D1" s="8"/>
      <c r="E1" s="8"/>
      <c r="F1" s="8"/>
      <c r="G1" s="8"/>
      <c r="H1" s="9"/>
      <c r="I1" s="1"/>
      <c r="J1" s="10"/>
      <c r="K1" s="10"/>
      <c r="L1" s="11"/>
      <c r="M1" s="11"/>
      <c r="N1" s="9"/>
      <c r="O1" s="9"/>
      <c r="P1" s="9"/>
    </row>
    <row r="2" spans="1:53" ht="15.75" x14ac:dyDescent="0.25">
      <c r="A2" s="7" t="s">
        <v>19</v>
      </c>
      <c r="B2" s="8"/>
      <c r="C2" s="8"/>
      <c r="D2" s="8"/>
      <c r="E2" s="8"/>
      <c r="F2" s="8"/>
      <c r="G2" s="8"/>
      <c r="H2" s="9"/>
      <c r="I2" s="1"/>
      <c r="J2" s="10"/>
      <c r="K2" s="10"/>
      <c r="L2" s="11"/>
      <c r="M2" s="11"/>
      <c r="N2" s="9"/>
      <c r="O2" s="9"/>
      <c r="P2" s="9"/>
    </row>
    <row r="3" spans="1:53" ht="15.75" x14ac:dyDescent="0.25">
      <c r="A3" s="7"/>
      <c r="B3" s="8"/>
      <c r="C3" s="8"/>
      <c r="D3" s="8"/>
      <c r="E3" s="8"/>
      <c r="F3" s="8"/>
      <c r="G3" s="8"/>
      <c r="H3" s="9"/>
      <c r="I3" s="1"/>
      <c r="J3" s="10"/>
      <c r="K3" s="10"/>
      <c r="L3" s="11"/>
      <c r="M3" s="11"/>
      <c r="N3" s="9"/>
      <c r="O3" s="9"/>
      <c r="P3" s="9"/>
    </row>
    <row r="4" spans="1:53" ht="15.75" x14ac:dyDescent="0.25">
      <c r="A4" s="12" t="s">
        <v>42</v>
      </c>
      <c r="B4" s="8"/>
      <c r="C4" s="8"/>
      <c r="D4" s="8"/>
      <c r="E4" s="8"/>
      <c r="F4" s="8"/>
      <c r="G4" s="8"/>
      <c r="H4" s="9"/>
      <c r="I4" s="1"/>
      <c r="J4" s="10"/>
      <c r="K4" s="10"/>
      <c r="L4" s="11"/>
      <c r="M4" s="11"/>
      <c r="N4" s="9"/>
      <c r="O4" s="9"/>
      <c r="P4" s="9"/>
    </row>
    <row r="5" spans="1:53" ht="15.75" x14ac:dyDescent="0.25">
      <c r="A5" s="13"/>
      <c r="O5" s="9"/>
      <c r="P5" s="9"/>
    </row>
    <row r="6" spans="1:53" ht="15" x14ac:dyDescent="0.25">
      <c r="A6" s="19"/>
      <c r="B6" s="16" t="s">
        <v>20</v>
      </c>
      <c r="C6" s="16" t="s">
        <v>20</v>
      </c>
      <c r="D6" s="16" t="s">
        <v>20</v>
      </c>
      <c r="E6" s="16" t="s">
        <v>21</v>
      </c>
      <c r="F6" s="16" t="s">
        <v>21</v>
      </c>
      <c r="G6" s="16" t="s">
        <v>21</v>
      </c>
      <c r="H6" s="16" t="s">
        <v>22</v>
      </c>
      <c r="I6" s="16" t="s">
        <v>22</v>
      </c>
      <c r="J6" s="16" t="s">
        <v>22</v>
      </c>
      <c r="K6" s="16" t="s">
        <v>23</v>
      </c>
      <c r="L6" s="16" t="s">
        <v>32</v>
      </c>
      <c r="M6" s="16" t="s">
        <v>33</v>
      </c>
      <c r="N6" s="16" t="s">
        <v>15</v>
      </c>
      <c r="O6" s="16" t="s">
        <v>15</v>
      </c>
      <c r="P6" s="16" t="s">
        <v>15</v>
      </c>
      <c r="Q6" s="16" t="s">
        <v>16</v>
      </c>
      <c r="R6" s="20" t="s">
        <v>24</v>
      </c>
      <c r="S6" s="29" t="s">
        <v>26</v>
      </c>
      <c r="T6" s="16" t="s">
        <v>26</v>
      </c>
      <c r="U6" s="29" t="s">
        <v>26</v>
      </c>
      <c r="V6" s="16" t="s">
        <v>27</v>
      </c>
      <c r="W6" s="16" t="s">
        <v>27</v>
      </c>
      <c r="X6" s="16" t="s">
        <v>27</v>
      </c>
      <c r="Y6" s="31" t="s">
        <v>34</v>
      </c>
      <c r="Z6" s="31" t="s">
        <v>34</v>
      </c>
      <c r="AA6" s="31" t="s">
        <v>34</v>
      </c>
      <c r="AB6" s="31" t="s">
        <v>35</v>
      </c>
      <c r="AC6" s="31" t="s">
        <v>35</v>
      </c>
      <c r="AD6" s="31" t="s">
        <v>35</v>
      </c>
      <c r="AE6" s="31" t="s">
        <v>28</v>
      </c>
      <c r="AF6" s="31" t="s">
        <v>28</v>
      </c>
      <c r="AG6" s="31" t="s">
        <v>28</v>
      </c>
      <c r="AH6" s="31" t="s">
        <v>29</v>
      </c>
      <c r="AI6" s="31" t="s">
        <v>29</v>
      </c>
      <c r="AJ6" s="31" t="s">
        <v>29</v>
      </c>
      <c r="AK6" s="29" t="s">
        <v>30</v>
      </c>
      <c r="AL6" s="29" t="s">
        <v>30</v>
      </c>
      <c r="AM6" s="29" t="s">
        <v>30</v>
      </c>
      <c r="AN6" s="29" t="s">
        <v>31</v>
      </c>
      <c r="AO6" s="29" t="s">
        <v>31</v>
      </c>
      <c r="AP6" s="29" t="s">
        <v>31</v>
      </c>
      <c r="AQ6" s="29" t="s">
        <v>36</v>
      </c>
      <c r="AR6" s="29" t="s">
        <v>36</v>
      </c>
      <c r="AS6" s="29" t="s">
        <v>36</v>
      </c>
      <c r="AT6" s="29" t="s">
        <v>37</v>
      </c>
      <c r="AU6" s="29" t="s">
        <v>37</v>
      </c>
      <c r="AV6" s="29" t="s">
        <v>37</v>
      </c>
      <c r="AW6" s="29" t="s">
        <v>41</v>
      </c>
      <c r="AX6" s="29" t="s">
        <v>41</v>
      </c>
      <c r="AY6" s="29" t="s">
        <v>41</v>
      </c>
      <c r="AZ6" s="33" t="s">
        <v>38</v>
      </c>
      <c r="BA6" s="29" t="s">
        <v>38</v>
      </c>
    </row>
    <row r="7" spans="1:53" ht="15" x14ac:dyDescent="0.25">
      <c r="A7" s="21" t="s">
        <v>14</v>
      </c>
      <c r="B7" s="16" t="s">
        <v>12</v>
      </c>
      <c r="C7" s="16" t="s">
        <v>13</v>
      </c>
      <c r="D7" s="16" t="s">
        <v>17</v>
      </c>
      <c r="E7" s="16" t="s">
        <v>12</v>
      </c>
      <c r="F7" s="16" t="s">
        <v>13</v>
      </c>
      <c r="G7" s="16" t="s">
        <v>17</v>
      </c>
      <c r="H7" s="16" t="s">
        <v>12</v>
      </c>
      <c r="I7" s="16" t="s">
        <v>13</v>
      </c>
      <c r="J7" s="16" t="s">
        <v>17</v>
      </c>
      <c r="K7" s="16" t="s">
        <v>12</v>
      </c>
      <c r="L7" s="16" t="s">
        <v>12</v>
      </c>
      <c r="M7" s="16" t="s">
        <v>12</v>
      </c>
      <c r="N7" s="16" t="s">
        <v>12</v>
      </c>
      <c r="O7" s="16" t="s">
        <v>13</v>
      </c>
      <c r="P7" s="16" t="s">
        <v>17</v>
      </c>
      <c r="Q7" s="16" t="s">
        <v>12</v>
      </c>
      <c r="R7" s="20" t="s">
        <v>25</v>
      </c>
      <c r="S7" s="29" t="s">
        <v>12</v>
      </c>
      <c r="T7" s="16" t="s">
        <v>13</v>
      </c>
      <c r="U7" s="29" t="s">
        <v>17</v>
      </c>
      <c r="V7" s="16" t="s">
        <v>12</v>
      </c>
      <c r="W7" s="16" t="s">
        <v>13</v>
      </c>
      <c r="X7" s="16" t="s">
        <v>17</v>
      </c>
      <c r="Y7" s="31" t="s">
        <v>12</v>
      </c>
      <c r="Z7" s="31" t="s">
        <v>13</v>
      </c>
      <c r="AA7" s="31" t="s">
        <v>17</v>
      </c>
      <c r="AB7" s="31" t="s">
        <v>12</v>
      </c>
      <c r="AC7" s="31" t="s">
        <v>13</v>
      </c>
      <c r="AD7" s="31" t="s">
        <v>17</v>
      </c>
      <c r="AE7" s="31" t="s">
        <v>12</v>
      </c>
      <c r="AF7" s="31" t="s">
        <v>13</v>
      </c>
      <c r="AG7" s="31" t="s">
        <v>17</v>
      </c>
      <c r="AH7" s="31" t="s">
        <v>12</v>
      </c>
      <c r="AI7" s="31" t="s">
        <v>13</v>
      </c>
      <c r="AJ7" s="31" t="s">
        <v>17</v>
      </c>
      <c r="AK7" s="29" t="s">
        <v>12</v>
      </c>
      <c r="AL7" s="29" t="s">
        <v>13</v>
      </c>
      <c r="AM7" s="29" t="s">
        <v>17</v>
      </c>
      <c r="AN7" s="29" t="s">
        <v>12</v>
      </c>
      <c r="AO7" s="29" t="s">
        <v>13</v>
      </c>
      <c r="AP7" s="29" t="s">
        <v>17</v>
      </c>
      <c r="AQ7" s="29" t="s">
        <v>12</v>
      </c>
      <c r="AR7" s="29" t="s">
        <v>13</v>
      </c>
      <c r="AS7" s="29" t="s">
        <v>17</v>
      </c>
      <c r="AT7" s="29" t="s">
        <v>12</v>
      </c>
      <c r="AU7" s="29" t="s">
        <v>13</v>
      </c>
      <c r="AV7" s="29" t="s">
        <v>17</v>
      </c>
      <c r="AW7" s="29" t="s">
        <v>12</v>
      </c>
      <c r="AX7" s="29" t="s">
        <v>13</v>
      </c>
      <c r="AY7" s="29" t="s">
        <v>17</v>
      </c>
      <c r="AZ7" s="33" t="s">
        <v>39</v>
      </c>
      <c r="BA7" s="29" t="s">
        <v>40</v>
      </c>
    </row>
    <row r="8" spans="1:53" s="17" customFormat="1" ht="14.25" x14ac:dyDescent="0.2">
      <c r="A8" s="17" t="s">
        <v>0</v>
      </c>
      <c r="B8" s="18">
        <v>3.5246744345442069</v>
      </c>
      <c r="C8" s="18">
        <v>13.9</v>
      </c>
      <c r="D8" s="18">
        <v>-5.8</v>
      </c>
      <c r="E8" s="18">
        <v>76.154489376285085</v>
      </c>
      <c r="F8" s="18">
        <v>95.4</v>
      </c>
      <c r="G8" s="18">
        <v>36.1</v>
      </c>
      <c r="H8" s="18">
        <v>5.6199451679232411</v>
      </c>
      <c r="I8" s="18">
        <v>11</v>
      </c>
      <c r="J8" s="18">
        <v>2.5</v>
      </c>
      <c r="K8" s="18">
        <v>-0.41946538725154159</v>
      </c>
      <c r="L8" s="18">
        <v>986.2044551062362</v>
      </c>
      <c r="M8" s="26">
        <v>1021.2007539410553</v>
      </c>
      <c r="N8" s="26">
        <v>2.1575736806031518</v>
      </c>
      <c r="O8" s="26">
        <v>11</v>
      </c>
      <c r="P8" s="26">
        <v>0</v>
      </c>
      <c r="Q8" s="26">
        <v>192.35894448252225</v>
      </c>
      <c r="R8" s="25">
        <v>25.659999999999997</v>
      </c>
      <c r="S8" s="18">
        <v>40.078067169294066</v>
      </c>
      <c r="T8" s="18">
        <v>479</v>
      </c>
      <c r="U8" s="18">
        <v>0</v>
      </c>
      <c r="V8" s="18">
        <v>-14.310623714873206</v>
      </c>
      <c r="W8" s="18">
        <v>337.4</v>
      </c>
      <c r="X8" s="18">
        <v>-219.7</v>
      </c>
      <c r="Y8" s="25">
        <v>2.5757368060315251</v>
      </c>
      <c r="Z8" s="25">
        <v>21.74</v>
      </c>
      <c r="AA8" s="25">
        <v>0</v>
      </c>
      <c r="AB8" s="28">
        <v>4.4037011651816248E-3</v>
      </c>
      <c r="AC8" s="28">
        <v>4.3999999999999997E-2</v>
      </c>
      <c r="AD8" s="28">
        <v>0</v>
      </c>
      <c r="AE8" s="28">
        <v>1.7649074708704488E-3</v>
      </c>
      <c r="AF8" s="28">
        <v>1.7000000000000001E-2</v>
      </c>
      <c r="AG8" s="28">
        <v>0</v>
      </c>
      <c r="AH8" s="28">
        <v>7.0596298834818369E-2</v>
      </c>
      <c r="AI8" s="28">
        <v>0.68</v>
      </c>
      <c r="AJ8" s="28">
        <v>0</v>
      </c>
      <c r="AK8" s="18">
        <v>13.395339273474979</v>
      </c>
      <c r="AL8" s="18">
        <v>76.599999999999994</v>
      </c>
      <c r="AM8" s="18">
        <v>0.3</v>
      </c>
      <c r="AN8" s="18">
        <v>10.838588074023296</v>
      </c>
      <c r="AO8" s="18">
        <v>69.900000000000006</v>
      </c>
      <c r="AP8" s="18">
        <v>0.2</v>
      </c>
      <c r="AQ8" s="18">
        <v>5.5576437587657681</v>
      </c>
      <c r="AR8" s="18">
        <v>185.3</v>
      </c>
      <c r="AS8" s="18">
        <v>0</v>
      </c>
      <c r="AT8" s="18">
        <v>19.043338008415134</v>
      </c>
      <c r="AU8" s="18">
        <v>71.7</v>
      </c>
      <c r="AV8" s="18">
        <v>0</v>
      </c>
      <c r="AW8" s="18">
        <v>33.235483870967748</v>
      </c>
      <c r="AX8" s="18">
        <v>78.400000000000006</v>
      </c>
      <c r="AY8" s="18">
        <v>0</v>
      </c>
      <c r="AZ8" s="34">
        <v>5690</v>
      </c>
      <c r="BA8" s="18">
        <v>94.8</v>
      </c>
    </row>
    <row r="9" spans="1:53" s="17" customFormat="1" ht="14.25" x14ac:dyDescent="0.2">
      <c r="A9" s="17" t="s">
        <v>1</v>
      </c>
      <c r="B9" s="18">
        <v>8.9226858877086546</v>
      </c>
      <c r="C9" s="18">
        <v>17.899999999999999</v>
      </c>
      <c r="D9" s="18">
        <v>1.6</v>
      </c>
      <c r="E9" s="18">
        <v>74.191881638846837</v>
      </c>
      <c r="F9" s="18">
        <v>97.6</v>
      </c>
      <c r="G9" s="18">
        <v>37.299999999999997</v>
      </c>
      <c r="H9" s="18">
        <v>7.4575872534142515</v>
      </c>
      <c r="I9" s="18">
        <v>11.7</v>
      </c>
      <c r="J9" s="18">
        <v>4.4000000000000004</v>
      </c>
      <c r="K9" s="18">
        <v>4.3793626707131947</v>
      </c>
      <c r="L9" s="18">
        <v>980.8290591805785</v>
      </c>
      <c r="M9" s="18">
        <v>1014.9204097116839</v>
      </c>
      <c r="N9" s="18">
        <v>2.3302731411229121</v>
      </c>
      <c r="O9" s="18">
        <v>10.5</v>
      </c>
      <c r="P9" s="18">
        <v>0</v>
      </c>
      <c r="Q9" s="18">
        <v>197.43915022761749</v>
      </c>
      <c r="R9" s="25">
        <v>29.61000000000001</v>
      </c>
      <c r="S9" s="18">
        <v>62.762518968133556</v>
      </c>
      <c r="T9" s="18">
        <v>741</v>
      </c>
      <c r="U9" s="18">
        <v>0</v>
      </c>
      <c r="V9" s="18">
        <v>8.9554290053151142</v>
      </c>
      <c r="W9" s="18">
        <v>585.9</v>
      </c>
      <c r="X9" s="18">
        <v>-212.3</v>
      </c>
      <c r="Y9" s="25">
        <v>4.2929460895975691</v>
      </c>
      <c r="Z9" s="25">
        <v>36.08</v>
      </c>
      <c r="AA9" s="25">
        <v>0</v>
      </c>
      <c r="AB9" s="28">
        <v>8.2984054669704085E-3</v>
      </c>
      <c r="AC9" s="28">
        <v>7.1999999999999995E-2</v>
      </c>
      <c r="AD9" s="28">
        <v>0</v>
      </c>
      <c r="AE9" s="28">
        <v>3.8194233687405023E-3</v>
      </c>
      <c r="AF9" s="28">
        <v>3.5999999999999997E-2</v>
      </c>
      <c r="AG9" s="28">
        <v>0</v>
      </c>
      <c r="AH9" s="28">
        <v>0.14982142857142863</v>
      </c>
      <c r="AI9" s="28">
        <v>1.44</v>
      </c>
      <c r="AJ9" s="28">
        <v>0</v>
      </c>
      <c r="AK9" s="18">
        <v>7.4266514806378199</v>
      </c>
      <c r="AL9" s="18">
        <v>34.1</v>
      </c>
      <c r="AM9" s="18">
        <v>0.3</v>
      </c>
      <c r="AN9" s="18">
        <v>5.2104024297646196</v>
      </c>
      <c r="AO9" s="18">
        <v>25.7</v>
      </c>
      <c r="AP9" s="18">
        <v>0.2</v>
      </c>
      <c r="AQ9" s="18">
        <v>1.4790535298681151</v>
      </c>
      <c r="AR9" s="18">
        <v>60.1</v>
      </c>
      <c r="AS9" s="18">
        <v>0</v>
      </c>
      <c r="AT9" s="18">
        <v>14.958184639255233</v>
      </c>
      <c r="AU9" s="18">
        <v>53.6</v>
      </c>
      <c r="AV9" s="18">
        <v>0</v>
      </c>
      <c r="AW9" s="18">
        <v>42.068580294802075</v>
      </c>
      <c r="AX9" s="18">
        <v>95.8</v>
      </c>
      <c r="AY9" s="18">
        <v>0</v>
      </c>
      <c r="AZ9" s="34">
        <v>4780</v>
      </c>
      <c r="BA9" s="18">
        <v>80.7</v>
      </c>
    </row>
    <row r="10" spans="1:53" s="17" customFormat="1" ht="14.25" x14ac:dyDescent="0.2">
      <c r="A10" s="17" t="s">
        <v>2</v>
      </c>
      <c r="B10" s="18">
        <v>9.7053388090349006</v>
      </c>
      <c r="C10" s="18">
        <v>20.5</v>
      </c>
      <c r="D10" s="18">
        <v>1.8</v>
      </c>
      <c r="E10" s="18">
        <v>72.661122518822751</v>
      </c>
      <c r="F10" s="18">
        <v>95.7</v>
      </c>
      <c r="G10" s="18">
        <v>24.8</v>
      </c>
      <c r="H10" s="18">
        <v>7.5707049965776871</v>
      </c>
      <c r="I10" s="18">
        <v>11.1</v>
      </c>
      <c r="J10" s="18">
        <v>3.9</v>
      </c>
      <c r="K10" s="18">
        <v>4.6403148528405183</v>
      </c>
      <c r="L10" s="18">
        <v>976.47522245037476</v>
      </c>
      <c r="M10" s="18">
        <v>1010.3179329226546</v>
      </c>
      <c r="N10" s="18">
        <v>1.6945242984257369</v>
      </c>
      <c r="O10" s="18">
        <v>11.8</v>
      </c>
      <c r="P10" s="18">
        <v>0</v>
      </c>
      <c r="Q10" s="18">
        <v>192.1222450376458</v>
      </c>
      <c r="R10" s="25">
        <v>42.919999999999973</v>
      </c>
      <c r="S10" s="18">
        <v>103.19787816563984</v>
      </c>
      <c r="T10" s="18">
        <v>1068</v>
      </c>
      <c r="U10" s="18">
        <v>0</v>
      </c>
      <c r="V10" s="18">
        <v>34.319644079397641</v>
      </c>
      <c r="W10" s="18">
        <v>791.7</v>
      </c>
      <c r="X10" s="18">
        <v>-301</v>
      </c>
      <c r="Y10" s="25">
        <v>6.879479808350454</v>
      </c>
      <c r="Z10" s="25">
        <v>54.66</v>
      </c>
      <c r="AA10" s="25">
        <v>0</v>
      </c>
      <c r="AB10" s="28">
        <v>1.4418206707734502E-2</v>
      </c>
      <c r="AC10" s="28">
        <v>0.11899999999999999</v>
      </c>
      <c r="AD10" s="28">
        <v>0</v>
      </c>
      <c r="AE10" s="28">
        <v>7.9425051334702061E-3</v>
      </c>
      <c r="AF10" s="28">
        <v>8.4000000000000005E-2</v>
      </c>
      <c r="AG10" s="28">
        <v>0</v>
      </c>
      <c r="AH10" s="28">
        <v>0.31193548387096759</v>
      </c>
      <c r="AI10" s="28">
        <v>3.3600000000000003</v>
      </c>
      <c r="AJ10" s="28">
        <v>0</v>
      </c>
      <c r="AK10" s="18">
        <v>11.447022587269007</v>
      </c>
      <c r="AL10" s="18">
        <v>96.2</v>
      </c>
      <c r="AM10" s="18">
        <v>0.5</v>
      </c>
      <c r="AN10" s="18">
        <v>7.6466119096509058</v>
      </c>
      <c r="AO10" s="18">
        <v>33.1</v>
      </c>
      <c r="AP10" s="18">
        <v>0.4</v>
      </c>
      <c r="AQ10" s="18">
        <v>1.9067085953878378</v>
      </c>
      <c r="AR10" s="18">
        <v>326.8</v>
      </c>
      <c r="AS10" s="18">
        <v>0</v>
      </c>
      <c r="AT10" s="18">
        <v>17.751572327043981</v>
      </c>
      <c r="AU10" s="18">
        <v>103.3</v>
      </c>
      <c r="AV10" s="18">
        <v>0</v>
      </c>
      <c r="AW10" s="18">
        <v>40.555415793151688</v>
      </c>
      <c r="AX10" s="18">
        <v>313</v>
      </c>
      <c r="AY10" s="18">
        <v>0</v>
      </c>
      <c r="AZ10" s="34">
        <v>8370</v>
      </c>
      <c r="BA10" s="27">
        <v>139.5</v>
      </c>
    </row>
    <row r="11" spans="1:53" s="17" customFormat="1" ht="14.25" x14ac:dyDescent="0.2">
      <c r="A11" s="17" t="s">
        <v>3</v>
      </c>
      <c r="B11" s="18">
        <v>12.094051204819246</v>
      </c>
      <c r="C11" s="18">
        <v>29.8</v>
      </c>
      <c r="D11" s="18">
        <v>0.4</v>
      </c>
      <c r="E11" s="18">
        <v>63.556777108433728</v>
      </c>
      <c r="F11" s="18">
        <v>91.7</v>
      </c>
      <c r="G11" s="18">
        <v>17.3</v>
      </c>
      <c r="H11" s="18">
        <v>7.5985692771084405</v>
      </c>
      <c r="I11" s="18">
        <v>12.4</v>
      </c>
      <c r="J11" s="18">
        <v>3.8</v>
      </c>
      <c r="K11" s="18">
        <v>4.663177710843371</v>
      </c>
      <c r="L11" s="18">
        <v>981.71197289156771</v>
      </c>
      <c r="M11" s="18">
        <v>1015.4583584337349</v>
      </c>
      <c r="N11" s="18">
        <v>2.2976639035418245</v>
      </c>
      <c r="O11" s="18">
        <v>11.9</v>
      </c>
      <c r="P11" s="18">
        <v>0</v>
      </c>
      <c r="Q11" s="18">
        <v>195.713413715147</v>
      </c>
      <c r="R11" s="25">
        <v>30.129999999999995</v>
      </c>
      <c r="S11" s="18">
        <v>168.3774278215223</v>
      </c>
      <c r="T11" s="18">
        <v>1373</v>
      </c>
      <c r="U11" s="18">
        <v>0</v>
      </c>
      <c r="V11" s="18">
        <v>69.555658362989362</v>
      </c>
      <c r="W11" s="18">
        <v>948.8</v>
      </c>
      <c r="X11" s="18">
        <v>-286.39999999999998</v>
      </c>
      <c r="Y11" s="25">
        <v>10.741523131672574</v>
      </c>
      <c r="Z11" s="25">
        <v>68.95</v>
      </c>
      <c r="AA11" s="25">
        <v>0</v>
      </c>
      <c r="AB11" s="28">
        <v>2.3972241992882667E-2</v>
      </c>
      <c r="AC11" s="28">
        <v>0.157</v>
      </c>
      <c r="AD11" s="28">
        <v>0</v>
      </c>
      <c r="AE11" s="28">
        <v>1.204477611940297E-2</v>
      </c>
      <c r="AF11" s="28">
        <v>8.6999999999999994E-2</v>
      </c>
      <c r="AG11" s="28">
        <v>0</v>
      </c>
      <c r="AH11" s="28">
        <v>0.47239024390243906</v>
      </c>
      <c r="AI11" s="28">
        <v>3.4799999999999995</v>
      </c>
      <c r="AJ11" s="28">
        <v>0</v>
      </c>
      <c r="AK11" s="18">
        <v>11.970398009950248</v>
      </c>
      <c r="AL11" s="18">
        <v>96</v>
      </c>
      <c r="AM11" s="18">
        <v>0.3</v>
      </c>
      <c r="AN11" s="18">
        <v>4.5987562189054714</v>
      </c>
      <c r="AO11" s="18">
        <v>30</v>
      </c>
      <c r="AP11" s="18">
        <v>0.2</v>
      </c>
      <c r="AQ11" s="18">
        <v>1.5</v>
      </c>
      <c r="AR11" s="18">
        <v>30.1</v>
      </c>
      <c r="AS11" s="18">
        <v>0</v>
      </c>
      <c r="AT11" s="18">
        <v>12.855353241077919</v>
      </c>
      <c r="AU11" s="18">
        <v>59.4</v>
      </c>
      <c r="AV11" s="18">
        <v>0</v>
      </c>
      <c r="AW11" s="18">
        <v>65.103131828113575</v>
      </c>
      <c r="AX11" s="18">
        <v>139.4</v>
      </c>
      <c r="AY11" s="18">
        <v>0</v>
      </c>
      <c r="AZ11" s="34">
        <v>10900</v>
      </c>
      <c r="BA11" s="18">
        <v>181.7</v>
      </c>
    </row>
    <row r="12" spans="1:53" s="17" customFormat="1" ht="14.25" x14ac:dyDescent="0.2">
      <c r="A12" s="17" t="s">
        <v>4</v>
      </c>
      <c r="B12" s="18">
        <v>15.76088737201369</v>
      </c>
      <c r="C12" s="18">
        <v>27.4</v>
      </c>
      <c r="D12" s="18">
        <v>8</v>
      </c>
      <c r="E12" s="18">
        <v>71.345870307167274</v>
      </c>
      <c r="F12" s="18">
        <v>96</v>
      </c>
      <c r="G12" s="18">
        <v>24.1</v>
      </c>
      <c r="H12" s="18">
        <v>10.617337883959054</v>
      </c>
      <c r="I12" s="18">
        <v>15</v>
      </c>
      <c r="J12" s="18">
        <v>6.6</v>
      </c>
      <c r="K12" s="18">
        <v>10.008873720136538</v>
      </c>
      <c r="L12" s="18">
        <v>980.27515358361961</v>
      </c>
      <c r="M12" s="18">
        <v>1013.4773378839584</v>
      </c>
      <c r="N12" s="18">
        <v>1.8195904436860075</v>
      </c>
      <c r="O12" s="18">
        <v>8.6</v>
      </c>
      <c r="P12" s="18">
        <v>0</v>
      </c>
      <c r="Q12" s="18">
        <v>190.91283276450511</v>
      </c>
      <c r="R12" s="25">
        <v>133.69999999999996</v>
      </c>
      <c r="S12" s="18">
        <v>178.50143344709912</v>
      </c>
      <c r="T12" s="18">
        <v>1495</v>
      </c>
      <c r="U12" s="18">
        <v>0</v>
      </c>
      <c r="V12" s="18">
        <v>88.764095563139833</v>
      </c>
      <c r="W12" s="18">
        <v>1116.3</v>
      </c>
      <c r="X12" s="18">
        <v>-298.39999999999998</v>
      </c>
      <c r="Y12" s="25">
        <v>12.669276450511925</v>
      </c>
      <c r="Z12" s="25">
        <v>81.44</v>
      </c>
      <c r="AA12" s="25">
        <v>0</v>
      </c>
      <c r="AB12" s="28">
        <v>2.9898976109215152E-2</v>
      </c>
      <c r="AC12" s="28">
        <v>0.19500000000000001</v>
      </c>
      <c r="AD12" s="28">
        <v>0</v>
      </c>
      <c r="AE12" s="28"/>
      <c r="AF12" s="28"/>
      <c r="AG12" s="28"/>
      <c r="AH12" s="28"/>
      <c r="AI12" s="28"/>
      <c r="AJ12" s="28"/>
      <c r="AK12" s="18"/>
      <c r="AL12" s="18"/>
      <c r="AM12" s="18"/>
      <c r="AN12" s="18"/>
      <c r="AO12" s="18"/>
      <c r="AP12" s="18"/>
      <c r="AQ12" s="18">
        <v>0.48856345885634789</v>
      </c>
      <c r="AR12" s="18">
        <v>114.1</v>
      </c>
      <c r="AS12" s="18">
        <v>0</v>
      </c>
      <c r="AT12" s="18">
        <v>10.571408647140862</v>
      </c>
      <c r="AU12" s="18">
        <v>94.9</v>
      </c>
      <c r="AV12" s="18">
        <v>0</v>
      </c>
      <c r="AW12" s="18">
        <v>63.397489539748968</v>
      </c>
      <c r="AX12" s="18">
        <v>137.19999999999999</v>
      </c>
      <c r="AY12" s="18">
        <v>0</v>
      </c>
      <c r="AZ12" s="34">
        <v>11690</v>
      </c>
      <c r="BA12" s="18">
        <v>194.8</v>
      </c>
    </row>
    <row r="13" spans="1:53" s="17" customFormat="1" ht="14.25" x14ac:dyDescent="0.2">
      <c r="A13" s="17" t="s">
        <v>5</v>
      </c>
      <c r="B13" s="18">
        <v>19.27921071176884</v>
      </c>
      <c r="C13" s="18">
        <v>33.6</v>
      </c>
      <c r="D13" s="18">
        <v>9.6</v>
      </c>
      <c r="E13" s="18">
        <v>68.756941508104404</v>
      </c>
      <c r="F13" s="18">
        <v>97.9</v>
      </c>
      <c r="G13" s="18">
        <v>27.9</v>
      </c>
      <c r="H13" s="18">
        <v>12.882170542635654</v>
      </c>
      <c r="I13" s="18">
        <v>23.3</v>
      </c>
      <c r="J13" s="18">
        <v>6.3</v>
      </c>
      <c r="K13" s="18">
        <v>12.90866807610993</v>
      </c>
      <c r="L13" s="18">
        <v>981.64608879492494</v>
      </c>
      <c r="M13" s="18">
        <v>1014.4575757575743</v>
      </c>
      <c r="N13" s="18">
        <v>1.8845665961945026</v>
      </c>
      <c r="O13" s="18">
        <v>9.6999999999999993</v>
      </c>
      <c r="P13" s="18">
        <v>0</v>
      </c>
      <c r="Q13" s="18">
        <v>201.57547568710373</v>
      </c>
      <c r="R13" s="25">
        <v>88.910000000000053</v>
      </c>
      <c r="S13" s="18">
        <v>205.72727272727249</v>
      </c>
      <c r="T13" s="18">
        <v>1469</v>
      </c>
      <c r="U13" s="18">
        <v>0</v>
      </c>
      <c r="V13" s="18">
        <v>112.79069767441854</v>
      </c>
      <c r="W13" s="27">
        <v>1034.7</v>
      </c>
      <c r="X13" s="27">
        <v>-294.2</v>
      </c>
      <c r="Y13" s="25">
        <v>14.572332628611724</v>
      </c>
      <c r="Z13" s="25">
        <v>82.74</v>
      </c>
      <c r="AA13" s="25">
        <v>0</v>
      </c>
      <c r="AB13" s="28">
        <v>3.5328400281888842E-2</v>
      </c>
      <c r="AC13" s="28">
        <v>0.19700000000000001</v>
      </c>
      <c r="AD13" s="28">
        <v>0</v>
      </c>
      <c r="AE13" s="28"/>
      <c r="AF13" s="28"/>
      <c r="AG13" s="28"/>
      <c r="AH13" s="28"/>
      <c r="AI13" s="28"/>
      <c r="AJ13" s="28"/>
      <c r="AK13" s="18"/>
      <c r="AL13" s="18"/>
      <c r="AM13" s="18"/>
      <c r="AN13" s="18"/>
      <c r="AO13" s="18"/>
      <c r="AP13" s="18"/>
      <c r="AQ13" s="18">
        <v>0.6</v>
      </c>
      <c r="AR13" s="18">
        <v>21.4</v>
      </c>
      <c r="AS13" s="18">
        <v>0</v>
      </c>
      <c r="AT13" s="18">
        <v>8.6106551475881936</v>
      </c>
      <c r="AU13" s="18">
        <v>45.1</v>
      </c>
      <c r="AV13" s="18">
        <v>0</v>
      </c>
      <c r="AW13" s="18">
        <v>65.804607631389445</v>
      </c>
      <c r="AX13" s="18">
        <v>132.6</v>
      </c>
      <c r="AY13" s="18">
        <v>2.4</v>
      </c>
      <c r="AZ13" s="34">
        <v>12730</v>
      </c>
      <c r="BA13" s="18">
        <v>208.7</v>
      </c>
    </row>
    <row r="14" spans="1:53" s="17" customFormat="1" ht="14.25" x14ac:dyDescent="0.2">
      <c r="A14" s="17" t="s">
        <v>6</v>
      </c>
      <c r="B14" s="18">
        <v>21.28730375426619</v>
      </c>
      <c r="C14" s="18">
        <v>33.299999999999997</v>
      </c>
      <c r="D14" s="18">
        <v>12.9</v>
      </c>
      <c r="E14" s="18">
        <v>67.648259385665526</v>
      </c>
      <c r="F14" s="18">
        <v>97.1</v>
      </c>
      <c r="G14" s="18">
        <v>32.4</v>
      </c>
      <c r="H14" s="18">
        <v>14.015631399317401</v>
      </c>
      <c r="I14" s="18">
        <v>20.5</v>
      </c>
      <c r="J14" s="18">
        <v>9.1999999999999993</v>
      </c>
      <c r="K14" s="18">
        <v>14.543412969283272</v>
      </c>
      <c r="L14" s="18">
        <v>983.12587030716634</v>
      </c>
      <c r="M14" s="18">
        <v>1015.7393174061439</v>
      </c>
      <c r="N14" s="18">
        <v>1.6563822525597234</v>
      </c>
      <c r="O14" s="18">
        <v>9.1999999999999993</v>
      </c>
      <c r="P14" s="18">
        <v>0</v>
      </c>
      <c r="Q14" s="18">
        <v>188.86177474402726</v>
      </c>
      <c r="R14" s="25">
        <v>72.999999999999986</v>
      </c>
      <c r="S14" s="18">
        <v>217.26252559726981</v>
      </c>
      <c r="T14" s="18">
        <v>1326</v>
      </c>
      <c r="U14" s="18">
        <v>0</v>
      </c>
      <c r="V14" s="18">
        <v>118.8264163822527</v>
      </c>
      <c r="W14" s="18">
        <v>1035.5</v>
      </c>
      <c r="X14" s="18">
        <v>-296.8</v>
      </c>
      <c r="Y14" s="25">
        <v>15.450163822525607</v>
      </c>
      <c r="Z14" s="25">
        <v>74.14</v>
      </c>
      <c r="AA14" s="25">
        <v>0</v>
      </c>
      <c r="AB14" s="28">
        <v>3.7933105802047964E-2</v>
      </c>
      <c r="AC14" s="28">
        <v>0.187</v>
      </c>
      <c r="AD14" s="28">
        <v>0</v>
      </c>
      <c r="AE14" s="28">
        <v>2.829069767441858E-2</v>
      </c>
      <c r="AF14" s="28">
        <v>0.16300000000000001</v>
      </c>
      <c r="AG14" s="28">
        <v>0</v>
      </c>
      <c r="AH14" s="28">
        <v>1.1316279069767452</v>
      </c>
      <c r="AI14" s="28">
        <v>6.5200000000000005</v>
      </c>
      <c r="AJ14" s="28">
        <v>0</v>
      </c>
      <c r="AK14" s="18"/>
      <c r="AL14" s="27"/>
      <c r="AM14" s="18"/>
      <c r="AN14" s="18"/>
      <c r="AO14" s="18"/>
      <c r="AP14" s="18"/>
      <c r="AQ14" s="18">
        <v>0.54668527564550318</v>
      </c>
      <c r="AR14" s="18">
        <v>33.799999999999997</v>
      </c>
      <c r="AS14" s="18">
        <v>0</v>
      </c>
      <c r="AT14" s="18">
        <v>9.0153524075366427</v>
      </c>
      <c r="AU14" s="18">
        <v>54.7</v>
      </c>
      <c r="AV14" s="18">
        <v>0</v>
      </c>
      <c r="AW14" s="18">
        <v>63.445778087927337</v>
      </c>
      <c r="AX14" s="18">
        <v>160</v>
      </c>
      <c r="AY14" s="18">
        <v>2</v>
      </c>
      <c r="AZ14" s="34">
        <v>14900</v>
      </c>
      <c r="BA14" s="18">
        <v>248.3</v>
      </c>
    </row>
    <row r="15" spans="1:53" s="17" customFormat="1" ht="14.25" x14ac:dyDescent="0.2">
      <c r="A15" s="17" t="s">
        <v>7</v>
      </c>
      <c r="B15" s="18">
        <v>22.782356995175732</v>
      </c>
      <c r="C15" s="18">
        <v>35.4</v>
      </c>
      <c r="D15" s="18">
        <v>12.6</v>
      </c>
      <c r="E15" s="18">
        <v>65.099241902136441</v>
      </c>
      <c r="F15" s="18">
        <v>94.6</v>
      </c>
      <c r="G15" s="18">
        <v>23</v>
      </c>
      <c r="H15" s="18">
        <v>14.595520330806345</v>
      </c>
      <c r="I15" s="18">
        <v>20.8</v>
      </c>
      <c r="J15" s="18">
        <v>8.6</v>
      </c>
      <c r="K15" s="18">
        <v>15.258787043418305</v>
      </c>
      <c r="L15" s="18">
        <v>983.48090971743648</v>
      </c>
      <c r="M15" s="18">
        <v>1015.9328049620974</v>
      </c>
      <c r="N15" s="18">
        <v>1.5768435561681571</v>
      </c>
      <c r="O15" s="18">
        <v>8.9</v>
      </c>
      <c r="P15" s="18">
        <v>0</v>
      </c>
      <c r="Q15" s="18">
        <v>201.3491385251551</v>
      </c>
      <c r="R15" s="25">
        <v>32.46</v>
      </c>
      <c r="S15" s="18">
        <v>210.51964162646442</v>
      </c>
      <c r="T15" s="18">
        <v>1230</v>
      </c>
      <c r="U15" s="18">
        <v>0</v>
      </c>
      <c r="V15" s="18">
        <v>108.15902203856743</v>
      </c>
      <c r="W15" s="18">
        <v>902.6</v>
      </c>
      <c r="X15" s="18">
        <v>-284.2</v>
      </c>
      <c r="Y15" s="25">
        <v>14.79882920110191</v>
      </c>
      <c r="Z15" s="25">
        <v>69.39</v>
      </c>
      <c r="AA15" s="25">
        <v>0</v>
      </c>
      <c r="AB15" s="28">
        <v>3.6043388429752361E-2</v>
      </c>
      <c r="AC15" s="28">
        <v>0.16900000000000001</v>
      </c>
      <c r="AD15" s="28">
        <v>0</v>
      </c>
      <c r="AE15" s="28">
        <v>2.4696760854583076E-2</v>
      </c>
      <c r="AF15" s="28">
        <v>0.14899999999999999</v>
      </c>
      <c r="AG15" s="28">
        <v>0</v>
      </c>
      <c r="AH15" s="28">
        <v>0.96330645161290251</v>
      </c>
      <c r="AI15" s="28">
        <v>5.96</v>
      </c>
      <c r="AJ15" s="28">
        <v>0</v>
      </c>
      <c r="AK15" s="18"/>
      <c r="AL15" s="18"/>
      <c r="AM15" s="18"/>
      <c r="AN15" s="18"/>
      <c r="AO15" s="18"/>
      <c r="AP15" s="18"/>
      <c r="AQ15" s="18">
        <v>0.65425756509500776</v>
      </c>
      <c r="AR15" s="18">
        <v>52.9</v>
      </c>
      <c r="AS15" s="18">
        <v>0</v>
      </c>
      <c r="AT15" s="18">
        <v>9.680999296270226</v>
      </c>
      <c r="AU15" s="18">
        <v>50.9</v>
      </c>
      <c r="AV15" s="18">
        <v>0</v>
      </c>
      <c r="AW15" s="18">
        <v>67.804644616467328</v>
      </c>
      <c r="AX15" s="18">
        <v>147.4</v>
      </c>
      <c r="AY15" s="18">
        <v>1.4</v>
      </c>
      <c r="AZ15" s="34">
        <v>17570</v>
      </c>
      <c r="BA15" s="18">
        <v>292.8</v>
      </c>
    </row>
    <row r="16" spans="1:53" s="17" customFormat="1" ht="14.25" x14ac:dyDescent="0.2">
      <c r="A16" s="17" t="s">
        <v>8</v>
      </c>
      <c r="B16" s="18">
        <v>16.657747489239629</v>
      </c>
      <c r="C16" s="18">
        <v>31.7</v>
      </c>
      <c r="D16" s="18">
        <v>5.2</v>
      </c>
      <c r="E16" s="18">
        <v>74.51563845050218</v>
      </c>
      <c r="F16" s="18">
        <v>96.5</v>
      </c>
      <c r="G16" s="18">
        <v>30</v>
      </c>
      <c r="H16" s="18">
        <v>12.098780487804886</v>
      </c>
      <c r="I16" s="18">
        <v>38</v>
      </c>
      <c r="J16" s="18">
        <v>2</v>
      </c>
      <c r="K16" s="18">
        <v>11.801578192252506</v>
      </c>
      <c r="L16" s="18">
        <v>959.3111190817782</v>
      </c>
      <c r="M16" s="18">
        <v>1186.2294835007181</v>
      </c>
      <c r="N16" s="18">
        <v>1.9344332855093247</v>
      </c>
      <c r="O16" s="18">
        <v>10.9</v>
      </c>
      <c r="P16" s="18">
        <v>0</v>
      </c>
      <c r="Q16" s="18">
        <v>190.14992826398824</v>
      </c>
      <c r="R16" s="25">
        <v>46.930000000000028</v>
      </c>
      <c r="S16" s="18">
        <v>124.67473776223765</v>
      </c>
      <c r="T16" s="18">
        <v>1112</v>
      </c>
      <c r="U16" s="18">
        <v>0</v>
      </c>
      <c r="V16" s="18">
        <v>47.116176470588172</v>
      </c>
      <c r="W16" s="27">
        <v>886.6</v>
      </c>
      <c r="X16" s="18">
        <v>-285</v>
      </c>
      <c r="Y16" s="25">
        <v>7.6335661764705769</v>
      </c>
      <c r="Z16" s="25">
        <v>58.1</v>
      </c>
      <c r="AA16" s="25">
        <v>0</v>
      </c>
      <c r="AB16" s="28">
        <v>6.2688235294117753E-2</v>
      </c>
      <c r="AC16" s="28">
        <v>2.177</v>
      </c>
      <c r="AD16" s="28">
        <v>0</v>
      </c>
      <c r="AE16" s="28">
        <v>1.3258741258741229E-2</v>
      </c>
      <c r="AF16" s="28">
        <v>0.113</v>
      </c>
      <c r="AG16" s="28">
        <v>0</v>
      </c>
      <c r="AH16" s="28">
        <v>0.52393782383419696</v>
      </c>
      <c r="AI16" s="28">
        <v>4.5200000000000005</v>
      </c>
      <c r="AJ16" s="28">
        <v>0</v>
      </c>
      <c r="AK16" s="18"/>
      <c r="AL16" s="18"/>
      <c r="AM16" s="18"/>
      <c r="AN16" s="18"/>
      <c r="AO16" s="18"/>
      <c r="AP16" s="18"/>
      <c r="AQ16" s="18">
        <v>0.40751879699248095</v>
      </c>
      <c r="AR16" s="18">
        <v>48.8</v>
      </c>
      <c r="AS16" s="18">
        <v>0</v>
      </c>
      <c r="AT16" s="18">
        <v>9.1364661654135411</v>
      </c>
      <c r="AU16" s="18">
        <v>51.9</v>
      </c>
      <c r="AV16" s="18">
        <v>0</v>
      </c>
      <c r="AW16" s="18">
        <v>49.402700729927332</v>
      </c>
      <c r="AX16" s="18">
        <v>130.6</v>
      </c>
      <c r="AY16" s="18">
        <v>0</v>
      </c>
      <c r="AZ16" s="34">
        <v>8390</v>
      </c>
      <c r="BA16" s="18">
        <v>139.80000000000001</v>
      </c>
    </row>
    <row r="17" spans="1:53" s="17" customFormat="1" ht="14.25" x14ac:dyDescent="0.2">
      <c r="A17" s="17" t="s">
        <v>9</v>
      </c>
      <c r="B17" s="18">
        <v>13.069699042407656</v>
      </c>
      <c r="C17" s="18">
        <v>21.9</v>
      </c>
      <c r="D17" s="18">
        <v>5.4</v>
      </c>
      <c r="E17" s="18">
        <v>84.024487004104003</v>
      </c>
      <c r="F17" s="18">
        <v>98.6</v>
      </c>
      <c r="G17" s="18">
        <v>33.299999999999997</v>
      </c>
      <c r="H17" s="18">
        <v>10.936456908344722</v>
      </c>
      <c r="I17" s="18">
        <v>15.9</v>
      </c>
      <c r="J17" s="18">
        <v>4.5999999999999996</v>
      </c>
      <c r="K17" s="18">
        <v>10.270246238030097</v>
      </c>
      <c r="L17" s="18">
        <v>984.33262653898805</v>
      </c>
      <c r="M17" s="18">
        <v>1017.9854309165515</v>
      </c>
      <c r="N17" s="18">
        <v>1.4147058823529397</v>
      </c>
      <c r="O17" s="18">
        <v>9.9</v>
      </c>
      <c r="P17" s="18">
        <v>0</v>
      </c>
      <c r="Q17" s="18">
        <v>166.37058823529412</v>
      </c>
      <c r="R17" s="25">
        <v>51.699999999999996</v>
      </c>
      <c r="S17" s="18">
        <v>62.904790419161699</v>
      </c>
      <c r="T17" s="18">
        <v>410</v>
      </c>
      <c r="U17" s="18">
        <v>0</v>
      </c>
      <c r="V17" s="18">
        <v>12.723187414500686</v>
      </c>
      <c r="W17" s="18">
        <v>661.1</v>
      </c>
      <c r="X17" s="18">
        <v>-300.8</v>
      </c>
      <c r="Y17" s="25">
        <v>0.45885088919288591</v>
      </c>
      <c r="Z17" s="25">
        <v>4.45</v>
      </c>
      <c r="AA17" s="25">
        <v>0</v>
      </c>
      <c r="AB17" s="28">
        <v>7.1210670314637681E-2</v>
      </c>
      <c r="AC17" s="28">
        <v>1.897</v>
      </c>
      <c r="AD17" s="28">
        <v>0</v>
      </c>
      <c r="AE17" s="28"/>
      <c r="AF17" s="28"/>
      <c r="AG17" s="28"/>
      <c r="AH17" s="28"/>
      <c r="AI17" s="28"/>
      <c r="AJ17" s="28"/>
      <c r="AK17" s="18"/>
      <c r="AL17" s="18"/>
      <c r="AM17" s="18"/>
      <c r="AN17" s="18"/>
      <c r="AO17" s="18"/>
      <c r="AP17" s="18"/>
      <c r="AQ17" s="18">
        <v>1.425841184387622</v>
      </c>
      <c r="AR17" s="27">
        <v>45.9</v>
      </c>
      <c r="AS17" s="18">
        <v>0</v>
      </c>
      <c r="AT17" s="18">
        <v>8.9444145356662172</v>
      </c>
      <c r="AU17" s="18">
        <v>40.1</v>
      </c>
      <c r="AV17" s="18">
        <v>0</v>
      </c>
      <c r="AW17" s="18">
        <v>21.798349381017854</v>
      </c>
      <c r="AX17" s="18">
        <v>77.8</v>
      </c>
      <c r="AY17" s="18">
        <v>0</v>
      </c>
      <c r="AZ17" s="34"/>
      <c r="BA17" s="18"/>
    </row>
    <row r="18" spans="1:53" s="17" customFormat="1" ht="14.25" x14ac:dyDescent="0.2">
      <c r="A18" s="17" t="s">
        <v>10</v>
      </c>
      <c r="B18" s="18">
        <v>6.8880503144654099</v>
      </c>
      <c r="C18" s="18">
        <v>19.5</v>
      </c>
      <c r="D18" s="18">
        <v>-1</v>
      </c>
      <c r="E18" s="18">
        <v>80.592872117400418</v>
      </c>
      <c r="F18" s="18">
        <v>100</v>
      </c>
      <c r="G18" s="18">
        <v>33.1</v>
      </c>
      <c r="H18" s="18">
        <v>7.1539482879105556</v>
      </c>
      <c r="I18" s="18">
        <v>10.9</v>
      </c>
      <c r="J18" s="18">
        <v>3.6</v>
      </c>
      <c r="K18" s="18">
        <v>3.5881201956673587</v>
      </c>
      <c r="L18" s="18">
        <v>988.6784765897994</v>
      </c>
      <c r="M18" s="18">
        <v>1023.3003494060086</v>
      </c>
      <c r="N18" s="18">
        <v>1.9670160726764523</v>
      </c>
      <c r="O18" s="18">
        <v>13.2</v>
      </c>
      <c r="P18" s="18">
        <v>0</v>
      </c>
      <c r="Q18" s="18">
        <v>172.12368972746333</v>
      </c>
      <c r="R18" s="25">
        <v>34.4</v>
      </c>
      <c r="S18" s="18">
        <v>33.873559322033891</v>
      </c>
      <c r="T18" s="18">
        <v>346</v>
      </c>
      <c r="U18" s="18">
        <v>0</v>
      </c>
      <c r="V18" s="18">
        <v>-5.1492662473794484</v>
      </c>
      <c r="W18" s="18">
        <v>403.7</v>
      </c>
      <c r="X18" s="18">
        <v>-236.3</v>
      </c>
      <c r="Y18" s="25">
        <v>0.26313766596785443</v>
      </c>
      <c r="Z18" s="25">
        <v>2.62</v>
      </c>
      <c r="AA18" s="25">
        <v>0</v>
      </c>
      <c r="AB18" s="28">
        <v>9.9161425576519508E-4</v>
      </c>
      <c r="AC18" s="28">
        <v>1.2E-2</v>
      </c>
      <c r="AD18" s="28">
        <v>0</v>
      </c>
      <c r="AE18" s="28"/>
      <c r="AF18" s="28"/>
      <c r="AG18" s="28"/>
      <c r="AH18" s="28"/>
      <c r="AI18" s="28"/>
      <c r="AJ18" s="28"/>
      <c r="AK18" s="18"/>
      <c r="AL18" s="18"/>
      <c r="AM18" s="18"/>
      <c r="AN18" s="18"/>
      <c r="AO18" s="18"/>
      <c r="AP18" s="18"/>
      <c r="AQ18" s="18">
        <v>5.2976539589442631</v>
      </c>
      <c r="AR18" s="18">
        <v>72.3</v>
      </c>
      <c r="AS18" s="18">
        <v>0</v>
      </c>
      <c r="AT18" s="18">
        <v>7.3123006833713005</v>
      </c>
      <c r="AU18" s="18">
        <v>124.9</v>
      </c>
      <c r="AV18" s="18">
        <v>0</v>
      </c>
      <c r="AW18" s="18">
        <v>25.750943396226415</v>
      </c>
      <c r="AX18" s="18">
        <v>78</v>
      </c>
      <c r="AY18" s="18">
        <v>0</v>
      </c>
      <c r="AZ18" s="27">
        <v>4350</v>
      </c>
      <c r="BA18" s="18">
        <v>72.5</v>
      </c>
    </row>
    <row r="19" spans="1:53" s="17" customFormat="1" ht="14.25" x14ac:dyDescent="0.2">
      <c r="A19" s="17" t="s">
        <v>11</v>
      </c>
      <c r="B19" s="18">
        <v>3.6600948509485067</v>
      </c>
      <c r="C19" s="18">
        <v>14.8</v>
      </c>
      <c r="D19" s="18">
        <v>-3.9</v>
      </c>
      <c r="E19" s="18">
        <v>81.775542005420093</v>
      </c>
      <c r="F19" s="18">
        <v>97.8</v>
      </c>
      <c r="G19" s="18">
        <v>39.799999999999997</v>
      </c>
      <c r="H19" s="18">
        <v>5.893428184281821</v>
      </c>
      <c r="I19" s="18">
        <v>9.9</v>
      </c>
      <c r="J19" s="18">
        <v>3.8</v>
      </c>
      <c r="K19" s="18">
        <v>0.7306910569105689</v>
      </c>
      <c r="L19" s="18">
        <v>989.92032520325438</v>
      </c>
      <c r="M19" s="18">
        <v>1025.0201897018972</v>
      </c>
      <c r="N19" s="18">
        <v>1.9058943089430891</v>
      </c>
      <c r="O19" s="18">
        <v>10</v>
      </c>
      <c r="P19" s="18">
        <v>0</v>
      </c>
      <c r="Q19" s="18">
        <v>172.08956639566406</v>
      </c>
      <c r="R19" s="25">
        <v>19.300000000000004</v>
      </c>
      <c r="S19" s="18"/>
      <c r="T19" s="18"/>
      <c r="U19" s="18"/>
      <c r="V19" s="18">
        <v>-17.068428184281835</v>
      </c>
      <c r="W19" s="27">
        <v>343.7</v>
      </c>
      <c r="X19" s="18">
        <v>-301.39999999999998</v>
      </c>
      <c r="Y19" s="25">
        <v>0.17378726287262869</v>
      </c>
      <c r="Z19" s="25">
        <v>1.76</v>
      </c>
      <c r="AA19" s="25">
        <v>0</v>
      </c>
      <c r="AB19" s="28">
        <v>5.69105691056911E-4</v>
      </c>
      <c r="AC19" s="28">
        <v>8.0000000000000002E-3</v>
      </c>
      <c r="AD19" s="28">
        <v>0</v>
      </c>
      <c r="AE19" s="28"/>
      <c r="AF19" s="28"/>
      <c r="AG19" s="28"/>
      <c r="AH19" s="28"/>
      <c r="AI19" s="28"/>
      <c r="AJ19" s="28"/>
      <c r="AK19" s="18">
        <v>7.6269592476488945</v>
      </c>
      <c r="AL19" s="18">
        <v>30.3</v>
      </c>
      <c r="AM19" s="18">
        <v>0.2</v>
      </c>
      <c r="AN19" s="18">
        <v>6.5266457680250669</v>
      </c>
      <c r="AO19" s="18">
        <v>27.7</v>
      </c>
      <c r="AP19" s="18">
        <v>0.1</v>
      </c>
      <c r="AQ19" s="18">
        <v>6.5272160664819987</v>
      </c>
      <c r="AR19" s="18">
        <v>334.2</v>
      </c>
      <c r="AS19" s="18">
        <v>0</v>
      </c>
      <c r="AT19" s="18">
        <v>8.5975761772853136</v>
      </c>
      <c r="AU19" s="18">
        <v>288.2</v>
      </c>
      <c r="AV19" s="18">
        <v>0</v>
      </c>
      <c r="AW19" s="18">
        <v>23.593766937669358</v>
      </c>
      <c r="AX19" s="18">
        <v>77.400000000000006</v>
      </c>
      <c r="AY19" s="18">
        <v>0</v>
      </c>
      <c r="AZ19" s="34">
        <v>4520</v>
      </c>
      <c r="BA19" s="18">
        <v>75.3</v>
      </c>
    </row>
    <row r="20" spans="1:53" ht="14.25" x14ac:dyDescent="0.2">
      <c r="A20" s="1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41"/>
      <c r="BA20" s="17"/>
    </row>
    <row r="21" spans="1:53" ht="15" x14ac:dyDescent="0.25">
      <c r="A21" s="22" t="s">
        <v>43</v>
      </c>
      <c r="B21" s="30">
        <f>AVERAGE(B8:B19)</f>
        <v>12.802675072199387</v>
      </c>
      <c r="C21" s="23">
        <f>MAX(C8:C19)</f>
        <v>35.4</v>
      </c>
      <c r="D21" s="24">
        <f>MIN(D8:D19)</f>
        <v>-5.8</v>
      </c>
      <c r="E21" s="30">
        <f>AVERAGE(E8:E19)</f>
        <v>73.360260276907397</v>
      </c>
      <c r="F21" s="23">
        <f>MAX(F8:F19)</f>
        <v>100</v>
      </c>
      <c r="G21" s="24">
        <f>MIN(G8:G19)</f>
        <v>17.3</v>
      </c>
      <c r="H21" s="30">
        <f>AVERAGE(H8:H19)</f>
        <v>9.7033400600070063</v>
      </c>
      <c r="I21" s="23">
        <f>MAX(I8:I19)</f>
        <v>38</v>
      </c>
      <c r="J21" s="24">
        <f>MIN(J8:J19)</f>
        <v>2</v>
      </c>
      <c r="K21" s="30">
        <f t="shared" ref="K21:M21" si="0">AVERAGE(K8:K19)</f>
        <v>7.697813944912844</v>
      </c>
      <c r="L21" s="30">
        <f t="shared" si="0"/>
        <v>981.33260662047712</v>
      </c>
      <c r="M21" s="30">
        <f t="shared" si="0"/>
        <v>1031.1699953786731</v>
      </c>
      <c r="N21" s="30">
        <f>AVERAGE(N8:N19)</f>
        <v>1.8866222851486516</v>
      </c>
      <c r="O21" s="23">
        <f>MAX(O8:O19)</f>
        <v>13.2</v>
      </c>
      <c r="P21" s="24">
        <f>MIN(P8:P19)</f>
        <v>0</v>
      </c>
      <c r="Q21" s="30">
        <f t="shared" ref="Q21" si="1">AVERAGE(Q8:Q19)</f>
        <v>188.42222898384443</v>
      </c>
      <c r="R21" s="30">
        <f>SUM(R8:R19)</f>
        <v>608.72</v>
      </c>
      <c r="S21" s="30">
        <f t="shared" ref="S21" si="2">AVERAGE(S8:S19)</f>
        <v>127.98907754782989</v>
      </c>
      <c r="T21" s="23">
        <f>MAX(T8:T19)</f>
        <v>1495</v>
      </c>
      <c r="U21" s="24">
        <f>MIN(U8:U19)</f>
        <v>0</v>
      </c>
      <c r="V21" s="30">
        <f t="shared" ref="V21" si="3">AVERAGE(V8:V19)</f>
        <v>47.056834070386238</v>
      </c>
      <c r="W21" s="23">
        <f>MAX(W8:W19)</f>
        <v>1116.3</v>
      </c>
      <c r="X21" s="24">
        <f>MIN(X8:X19)</f>
        <v>-301.39999999999998</v>
      </c>
      <c r="Y21" s="35">
        <f t="shared" ref="Y21" si="4">AVERAGE(Y8:Y19)</f>
        <v>7.5424691610756041</v>
      </c>
      <c r="Z21" s="36">
        <f>MAX(Z8:Z19)</f>
        <v>82.74</v>
      </c>
      <c r="AA21" s="37">
        <f>MIN(AA8:AA19)</f>
        <v>0</v>
      </c>
      <c r="AB21" s="38">
        <f t="shared" ref="AB21" si="5">AVERAGE(AB8:AB19)</f>
        <v>2.7146337625937586E-2</v>
      </c>
      <c r="AC21" s="39">
        <f>MAX(AC8:AC19)</f>
        <v>2.177</v>
      </c>
      <c r="AD21" s="40">
        <f>MIN(AD8:AD19)</f>
        <v>0</v>
      </c>
      <c r="AE21" s="38">
        <f t="shared" ref="AE21" si="6">AVERAGE(AE8:AE19)</f>
        <v>1.3116830268603859E-2</v>
      </c>
      <c r="AF21" s="39">
        <f>MAX(AF8:AF19)</f>
        <v>0.16300000000000001</v>
      </c>
      <c r="AG21" s="40">
        <f>MIN(AG8:AG19)</f>
        <v>0</v>
      </c>
      <c r="AH21" s="38">
        <f t="shared" ref="AH21" si="7">AVERAGE(AH8:AH19)</f>
        <v>0.51765937680049967</v>
      </c>
      <c r="AI21" s="39">
        <f>MAX(AI8:AI19)</f>
        <v>6.5200000000000005</v>
      </c>
      <c r="AJ21" s="40">
        <f>MIN(AJ8:AJ19)</f>
        <v>0</v>
      </c>
      <c r="AK21" s="30">
        <f t="shared" ref="AK21" si="8">AVERAGE(AK8:AK19)</f>
        <v>10.373274119796189</v>
      </c>
      <c r="AL21" s="23">
        <f>MAX(AL8:AL19)</f>
        <v>96.2</v>
      </c>
      <c r="AM21" s="24">
        <f>MIN(AM8:AM19)</f>
        <v>0.2</v>
      </c>
      <c r="AN21" s="30">
        <f t="shared" ref="AN21" si="9">AVERAGE(AN8:AN19)</f>
        <v>6.9642008800738724</v>
      </c>
      <c r="AO21" s="23">
        <f>MAX(AO8:AO19)</f>
        <v>69.900000000000006</v>
      </c>
      <c r="AP21" s="24">
        <f>MIN(AP8:AP19)</f>
        <v>0.1</v>
      </c>
      <c r="AQ21" s="30">
        <f t="shared" ref="AQ21" si="10">AVERAGE(AQ8:AQ19)</f>
        <v>2.1992618492020788</v>
      </c>
      <c r="AR21" s="23">
        <f>MAX(AR8:AR19)</f>
        <v>334.2</v>
      </c>
      <c r="AS21" s="24">
        <f>MIN(AS8:AS19)</f>
        <v>0</v>
      </c>
      <c r="AT21" s="30">
        <f t="shared" ref="AT21" si="11">AVERAGE(AT8:AT19)</f>
        <v>11.373135106338713</v>
      </c>
      <c r="AU21" s="23">
        <f>MAX(AU8:AU19)</f>
        <v>288.2</v>
      </c>
      <c r="AV21" s="24">
        <f>MIN(AV8:AV19)</f>
        <v>0</v>
      </c>
      <c r="AW21" s="30">
        <f t="shared" ref="AW21" si="12">AVERAGE(AW8:AW19)</f>
        <v>46.830074342284092</v>
      </c>
      <c r="AX21" s="23">
        <f>MAX(AX8:AX19)</f>
        <v>313</v>
      </c>
      <c r="AY21" s="24">
        <f>MIN(AY8:AY19)</f>
        <v>0</v>
      </c>
      <c r="AZ21" s="33">
        <f>SUM(AZ8:AZ19)</f>
        <v>103890</v>
      </c>
      <c r="BA21" s="29">
        <f>SUM(BA8:BA19)</f>
        <v>1728.8999999999999</v>
      </c>
    </row>
    <row r="22" spans="1:53" s="5" customFormat="1" x14ac:dyDescent="0.2">
      <c r="A22" s="14"/>
      <c r="B22" s="1"/>
      <c r="C22" s="1"/>
      <c r="D22" s="1"/>
      <c r="E22" s="1"/>
      <c r="F22" s="1"/>
      <c r="G22" s="1"/>
      <c r="H22" s="2"/>
      <c r="I22" s="1"/>
      <c r="J22" s="4"/>
      <c r="K22" s="4"/>
      <c r="L22" s="3"/>
      <c r="M22" s="3"/>
      <c r="N22" s="2"/>
      <c r="O22" s="2"/>
      <c r="P22" s="2"/>
      <c r="X22" s="4"/>
      <c r="Y22" s="4"/>
      <c r="AD22" s="1"/>
    </row>
    <row r="23" spans="1:53" x14ac:dyDescent="0.2">
      <c r="AD23" s="32"/>
    </row>
    <row r="24" spans="1:53" x14ac:dyDescent="0.2">
      <c r="J24" s="15"/>
      <c r="N24" s="15"/>
      <c r="AD24" s="32"/>
    </row>
    <row r="25" spans="1:53" x14ac:dyDescent="0.2">
      <c r="AD25" s="32"/>
    </row>
    <row r="26" spans="1:53" x14ac:dyDescent="0.2">
      <c r="AD26" s="32"/>
    </row>
    <row r="27" spans="1:53" x14ac:dyDescent="0.2">
      <c r="AD27" s="32"/>
    </row>
    <row r="28" spans="1:53" x14ac:dyDescent="0.2">
      <c r="AD28" s="32"/>
    </row>
    <row r="29" spans="1:53" x14ac:dyDescent="0.2">
      <c r="AD29" s="32"/>
    </row>
    <row r="30" spans="1:53" x14ac:dyDescent="0.2">
      <c r="AD30" s="32"/>
    </row>
    <row r="31" spans="1:53" x14ac:dyDescent="0.2">
      <c r="AD31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2024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Erich Kohfink</cp:lastModifiedBy>
  <cp:lastPrinted>2012-08-07T05:22:35Z</cp:lastPrinted>
  <dcterms:created xsi:type="dcterms:W3CDTF">2000-02-21T12:34:05Z</dcterms:created>
  <dcterms:modified xsi:type="dcterms:W3CDTF">2025-01-05T10:49:09Z</dcterms:modified>
</cp:coreProperties>
</file>